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考生名单" sheetId="2" r:id="rId1"/>
  </sheets>
  <definedNames>
    <definedName name="_xlnm._FilterDatabase" localSheetId="0" hidden="1">考生名单!$A$4:$P$66</definedName>
    <definedName name="_xlnm.Print_Titles" localSheetId="0">考生名单!$1:$4</definedName>
  </definedNames>
  <calcPr calcId="144525"/>
</workbook>
</file>

<file path=xl/sharedStrings.xml><?xml version="1.0" encoding="utf-8"?>
<sst xmlns="http://schemas.openxmlformats.org/spreadsheetml/2006/main" count="254">
  <si>
    <t>附件：</t>
  </si>
  <si>
    <t>雷山县扶贫系统招聘合同制人员笔试、技能测试、面试总成绩及入围体检人员名单</t>
  </si>
  <si>
    <t>序号</t>
  </si>
  <si>
    <t>姓名</t>
  </si>
  <si>
    <t>报考岗位</t>
  </si>
  <si>
    <t>准考证号</t>
  </si>
  <si>
    <t>笔试成绩</t>
  </si>
  <si>
    <t>技能测试成绩</t>
  </si>
  <si>
    <t>面试成绩</t>
  </si>
  <si>
    <t>加分项</t>
  </si>
  <si>
    <t>加分</t>
  </si>
  <si>
    <t>总成绩</t>
  </si>
  <si>
    <t>名次</t>
  </si>
  <si>
    <t>是否进入体检</t>
  </si>
  <si>
    <t>备注</t>
  </si>
  <si>
    <t>成绩</t>
  </si>
  <si>
    <t>折算后分数（40%）</t>
  </si>
  <si>
    <t>折算后分数（30%）</t>
  </si>
  <si>
    <t>1</t>
  </si>
  <si>
    <t>余敏瑛</t>
  </si>
  <si>
    <t>雷山县扶贫办（技术人员）</t>
  </si>
  <si>
    <t>201730</t>
  </si>
  <si>
    <t>76.8</t>
  </si>
  <si>
    <t>23.04</t>
  </si>
  <si>
    <t>是</t>
  </si>
  <si>
    <t>2</t>
  </si>
  <si>
    <t>潘成文</t>
  </si>
  <si>
    <t>201714</t>
  </si>
  <si>
    <t>86.8</t>
  </si>
  <si>
    <t>26.04</t>
  </si>
  <si>
    <t>3</t>
  </si>
  <si>
    <t>吴健华</t>
  </si>
  <si>
    <t>201725</t>
  </si>
  <si>
    <t>81.4</t>
  </si>
  <si>
    <t>24.42</t>
  </si>
  <si>
    <t>4</t>
  </si>
  <si>
    <t>黄启红</t>
  </si>
  <si>
    <t>201728</t>
  </si>
  <si>
    <t>89.4</t>
  </si>
  <si>
    <t>26.82</t>
  </si>
  <si>
    <t>5</t>
  </si>
  <si>
    <t>任福正</t>
  </si>
  <si>
    <t>201705</t>
  </si>
  <si>
    <t>82.8</t>
  </si>
  <si>
    <t>24.84</t>
  </si>
  <si>
    <t>建档立卡户</t>
  </si>
  <si>
    <t>6</t>
  </si>
  <si>
    <t>李显特</t>
  </si>
  <si>
    <t>201704</t>
  </si>
  <si>
    <t>80.2</t>
  </si>
  <si>
    <t>24.06</t>
  </si>
  <si>
    <t>否</t>
  </si>
  <si>
    <t>7</t>
  </si>
  <si>
    <t>唐祖梅</t>
  </si>
  <si>
    <t>201740</t>
  </si>
  <si>
    <t>83</t>
  </si>
  <si>
    <t>24.9</t>
  </si>
  <si>
    <t>8</t>
  </si>
  <si>
    <t>罗园园</t>
  </si>
  <si>
    <t>201709</t>
  </si>
  <si>
    <t>80.8</t>
  </si>
  <si>
    <t>24.24</t>
  </si>
  <si>
    <t>9</t>
  </si>
  <si>
    <t>杨成华</t>
  </si>
  <si>
    <t>201722</t>
  </si>
  <si>
    <t>90.2</t>
  </si>
  <si>
    <t>27.06</t>
  </si>
  <si>
    <t>10</t>
  </si>
  <si>
    <t>龙晶晶</t>
  </si>
  <si>
    <t>201747</t>
  </si>
  <si>
    <t>78</t>
  </si>
  <si>
    <t>23.4</t>
  </si>
  <si>
    <t>11</t>
  </si>
  <si>
    <t>余再强</t>
  </si>
  <si>
    <t>201745</t>
  </si>
  <si>
    <t>82</t>
  </si>
  <si>
    <t>24.6</t>
  </si>
  <si>
    <t>12</t>
  </si>
  <si>
    <t>朱永胜</t>
  </si>
  <si>
    <t>201721</t>
  </si>
  <si>
    <t>77.4</t>
  </si>
  <si>
    <t>23.22</t>
  </si>
  <si>
    <t>13</t>
  </si>
  <si>
    <t>蔡萍</t>
  </si>
  <si>
    <t>201727</t>
  </si>
  <si>
    <t>87</t>
  </si>
  <si>
    <t>26.1</t>
  </si>
  <si>
    <t>14</t>
  </si>
  <si>
    <t>姚登秀</t>
  </si>
  <si>
    <t>201712</t>
  </si>
  <si>
    <t>缺考</t>
  </si>
  <si>
    <t>15</t>
  </si>
  <si>
    <t>李瀚</t>
  </si>
  <si>
    <t>201724</t>
  </si>
  <si>
    <t>何长青</t>
  </si>
  <si>
    <t>雷山县乡镇扶贫工作站（技术人员）</t>
  </si>
  <si>
    <t>2017018</t>
  </si>
  <si>
    <t>88.4</t>
  </si>
  <si>
    <t>从事扶贫工作</t>
  </si>
  <si>
    <t>李克难</t>
  </si>
  <si>
    <t>2017026</t>
  </si>
  <si>
    <t>78.2</t>
  </si>
  <si>
    <t>罗国涛</t>
  </si>
  <si>
    <t>2017029</t>
  </si>
  <si>
    <t>72.6</t>
  </si>
  <si>
    <t>李剑锋</t>
  </si>
  <si>
    <t>2017053</t>
  </si>
  <si>
    <t>76.2</t>
  </si>
  <si>
    <t>杨周全</t>
  </si>
  <si>
    <t>2017040</t>
  </si>
  <si>
    <t>81.8</t>
  </si>
  <si>
    <t>潘祺敏</t>
  </si>
  <si>
    <t>2017048</t>
  </si>
  <si>
    <t>81.2</t>
  </si>
  <si>
    <t>杨绍竹</t>
  </si>
  <si>
    <t>2017044</t>
  </si>
  <si>
    <t>88.6</t>
  </si>
  <si>
    <t>李清芬</t>
  </si>
  <si>
    <t>2017027</t>
  </si>
  <si>
    <t>75.6</t>
  </si>
  <si>
    <t>李明伟</t>
  </si>
  <si>
    <t>2017033</t>
  </si>
  <si>
    <t>85.6</t>
  </si>
  <si>
    <t>陈玉泉</t>
  </si>
  <si>
    <t>2017037</t>
  </si>
  <si>
    <t>79.8</t>
  </si>
  <si>
    <t>宋兴磊</t>
  </si>
  <si>
    <t>2017025</t>
  </si>
  <si>
    <t>80.4</t>
  </si>
  <si>
    <t>王兴标</t>
  </si>
  <si>
    <t>2017054</t>
  </si>
  <si>
    <t>朱天碧</t>
  </si>
  <si>
    <t>2017014</t>
  </si>
  <si>
    <t>73.6</t>
  </si>
  <si>
    <t>余大金</t>
  </si>
  <si>
    <t>2017041</t>
  </si>
  <si>
    <t>84</t>
  </si>
  <si>
    <t>文仁和</t>
  </si>
  <si>
    <t>2017007</t>
  </si>
  <si>
    <t>16</t>
  </si>
  <si>
    <t>余成泥</t>
  </si>
  <si>
    <t>2017036</t>
  </si>
  <si>
    <t>80</t>
  </si>
  <si>
    <t>17</t>
  </si>
  <si>
    <t>陈艺元</t>
  </si>
  <si>
    <t>2017050</t>
  </si>
  <si>
    <t>18</t>
  </si>
  <si>
    <t>李振西</t>
  </si>
  <si>
    <t>2017016</t>
  </si>
  <si>
    <t>82.6</t>
  </si>
  <si>
    <t>19</t>
  </si>
  <si>
    <t>谭夏夏</t>
  </si>
  <si>
    <t>2017047</t>
  </si>
  <si>
    <t>82.2</t>
  </si>
  <si>
    <t>20</t>
  </si>
  <si>
    <t>姜荣美</t>
  </si>
  <si>
    <t>2017017</t>
  </si>
  <si>
    <t>79.6</t>
  </si>
  <si>
    <t>21</t>
  </si>
  <si>
    <t>余勇贵</t>
  </si>
  <si>
    <t>2017035</t>
  </si>
  <si>
    <t>77.8</t>
  </si>
  <si>
    <t>22</t>
  </si>
  <si>
    <t>淳于发</t>
  </si>
  <si>
    <t>2017008</t>
  </si>
  <si>
    <t>74.4</t>
  </si>
  <si>
    <t>23</t>
  </si>
  <si>
    <t>苏胜东</t>
  </si>
  <si>
    <t>2017009</t>
  </si>
  <si>
    <t>80.6</t>
  </si>
  <si>
    <t>24</t>
  </si>
  <si>
    <t>余涛</t>
  </si>
  <si>
    <t>2017028</t>
  </si>
  <si>
    <t>25</t>
  </si>
  <si>
    <t>杨建国</t>
  </si>
  <si>
    <t>2017019</t>
  </si>
  <si>
    <t>26</t>
  </si>
  <si>
    <t>韦晓林</t>
  </si>
  <si>
    <t>2017042</t>
  </si>
  <si>
    <t>66.6</t>
  </si>
  <si>
    <t>27</t>
  </si>
  <si>
    <t>杨承炫</t>
  </si>
  <si>
    <t>2017043</t>
  </si>
  <si>
    <t>28</t>
  </si>
  <si>
    <t>杨艳</t>
  </si>
  <si>
    <t>2017034</t>
  </si>
  <si>
    <t>29</t>
  </si>
  <si>
    <t>朱雪义</t>
  </si>
  <si>
    <t>2017011</t>
  </si>
  <si>
    <t>62.4</t>
  </si>
  <si>
    <t>30</t>
  </si>
  <si>
    <t>吴帮孟</t>
  </si>
  <si>
    <t>2017012</t>
  </si>
  <si>
    <t>71.8</t>
  </si>
  <si>
    <t>31</t>
  </si>
  <si>
    <t>陈皇安</t>
  </si>
  <si>
    <t>2017031</t>
  </si>
  <si>
    <t>32</t>
  </si>
  <si>
    <t>张绍荣</t>
  </si>
  <si>
    <t>2017055</t>
  </si>
  <si>
    <t>33</t>
  </si>
  <si>
    <t>李荣云</t>
  </si>
  <si>
    <t>2017052</t>
  </si>
  <si>
    <t>78.8</t>
  </si>
  <si>
    <t>34</t>
  </si>
  <si>
    <t>李龙涛</t>
  </si>
  <si>
    <t>2017045</t>
  </si>
  <si>
    <t>35</t>
  </si>
  <si>
    <t>余松燕</t>
  </si>
  <si>
    <t>2017020</t>
  </si>
  <si>
    <t>59.2</t>
  </si>
  <si>
    <t>36</t>
  </si>
  <si>
    <t>杨发</t>
  </si>
  <si>
    <t>2017013</t>
  </si>
  <si>
    <t>37</t>
  </si>
  <si>
    <t>朱华春</t>
  </si>
  <si>
    <t>2017032</t>
  </si>
  <si>
    <t>67</t>
  </si>
  <si>
    <t>38</t>
  </si>
  <si>
    <t>侯琼</t>
  </si>
  <si>
    <t>2017030</t>
  </si>
  <si>
    <t>39</t>
  </si>
  <si>
    <t>黄祖艳</t>
  </si>
  <si>
    <t>2017046</t>
  </si>
  <si>
    <t>58.8</t>
  </si>
  <si>
    <t>40</t>
  </si>
  <si>
    <t>杨洲</t>
  </si>
  <si>
    <t>2017049</t>
  </si>
  <si>
    <t>41</t>
  </si>
  <si>
    <t>韦天楠</t>
  </si>
  <si>
    <t>2017022</t>
  </si>
  <si>
    <t>42</t>
  </si>
  <si>
    <t>文安丽</t>
  </si>
  <si>
    <t>2017002</t>
  </si>
  <si>
    <t>弃权</t>
  </si>
  <si>
    <t>43</t>
  </si>
  <si>
    <t>文林</t>
  </si>
  <si>
    <t>2017006</t>
  </si>
  <si>
    <t>44</t>
  </si>
  <si>
    <t>余万军</t>
  </si>
  <si>
    <t>2017023</t>
  </si>
  <si>
    <t>45</t>
  </si>
  <si>
    <t>李子杰</t>
  </si>
  <si>
    <t>2017051</t>
  </si>
  <si>
    <t>李建明</t>
  </si>
  <si>
    <t>雷山县扶贫办（驾驶员）</t>
  </si>
  <si>
    <t>01</t>
  </si>
  <si>
    <t>73.4</t>
  </si>
  <si>
    <t>29.36</t>
  </si>
  <si>
    <t>驾驶技能测试占总成绩60%，面试占总成绩40%</t>
  </si>
  <si>
    <t>张建</t>
  </si>
  <si>
    <t>02</t>
  </si>
  <si>
    <t>70</t>
  </si>
  <si>
    <t>31.28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</si>
</sst>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4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21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2" borderId="17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49" fontId="3" fillId="0" borderId="0" xfId="50" applyNumberFormat="1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5" fillId="0" borderId="1" xfId="5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2" xfId="50" applyFont="1" applyFill="1" applyBorder="1" applyAlignment="1">
      <alignment horizontal="center" vertical="center"/>
    </xf>
    <xf numFmtId="49" fontId="6" fillId="2" borderId="2" xfId="5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2" borderId="5" xfId="50" applyNumberFormat="1" applyFont="1" applyFill="1" applyBorder="1" applyAlignment="1">
      <alignment horizontal="center" vertical="center" wrapText="1"/>
    </xf>
    <xf numFmtId="49" fontId="8" fillId="2" borderId="2" xfId="5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9" fillId="3" borderId="6" xfId="50" applyNumberFormat="1" applyFont="1" applyFill="1" applyBorder="1" applyAlignment="1">
      <alignment horizontal="center" vertical="center"/>
    </xf>
    <xf numFmtId="0" fontId="10" fillId="3" borderId="6" xfId="51" applyFont="1" applyFill="1" applyBorder="1" applyAlignment="1">
      <alignment horizontal="center" vertical="center"/>
    </xf>
    <xf numFmtId="49" fontId="9" fillId="3" borderId="6" xfId="50" applyNumberFormat="1" applyFont="1" applyFill="1" applyBorder="1" applyAlignment="1">
      <alignment horizontal="center" vertical="center" wrapText="1"/>
    </xf>
    <xf numFmtId="49" fontId="6" fillId="3" borderId="6" xfId="50" applyNumberFormat="1" applyFont="1" applyFill="1" applyBorder="1" applyAlignment="1">
      <alignment horizontal="center" vertical="center" wrapText="1"/>
    </xf>
    <xf numFmtId="0" fontId="11" fillId="3" borderId="6" xfId="50" applyNumberFormat="1" applyFont="1" applyFill="1" applyBorder="1" applyAlignment="1">
      <alignment horizontal="center" vertical="center" wrapText="1"/>
    </xf>
    <xf numFmtId="0" fontId="6" fillId="4" borderId="6" xfId="50" applyNumberFormat="1" applyFont="1" applyFill="1" applyBorder="1" applyAlignment="1">
      <alignment horizontal="center" vertical="center" wrapText="1"/>
    </xf>
    <xf numFmtId="49" fontId="6" fillId="4" borderId="6" xfId="50" applyNumberFormat="1" applyFont="1" applyFill="1" applyBorder="1" applyAlignment="1">
      <alignment horizontal="center" vertical="center" wrapText="1"/>
    </xf>
    <xf numFmtId="49" fontId="4" fillId="3" borderId="6" xfId="50" applyNumberFormat="1" applyFont="1" applyFill="1" applyBorder="1" applyAlignment="1">
      <alignment horizontal="center" vertical="center" wrapText="1"/>
    </xf>
    <xf numFmtId="49" fontId="9" fillId="3" borderId="6" xfId="44" applyNumberFormat="1" applyFont="1" applyFill="1" applyBorder="1" applyAlignment="1">
      <alignment horizontal="center" vertical="center"/>
    </xf>
    <xf numFmtId="49" fontId="4" fillId="3" borderId="6" xfId="44" applyNumberFormat="1" applyFont="1" applyFill="1" applyBorder="1" applyAlignment="1">
      <alignment horizontal="center" vertical="center"/>
    </xf>
    <xf numFmtId="49" fontId="6" fillId="3" borderId="6" xfId="44" applyNumberFormat="1" applyFont="1" applyFill="1" applyBorder="1" applyAlignment="1">
      <alignment horizontal="center" vertical="center" wrapText="1"/>
    </xf>
    <xf numFmtId="0" fontId="11" fillId="3" borderId="6" xfId="44" applyNumberFormat="1" applyFont="1" applyFill="1" applyBorder="1" applyAlignment="1">
      <alignment horizontal="center" vertical="center" wrapText="1"/>
    </xf>
    <xf numFmtId="0" fontId="6" fillId="4" borderId="6" xfId="44" applyNumberFormat="1" applyFont="1" applyFill="1" applyBorder="1" applyAlignment="1">
      <alignment horizontal="center" vertical="center" wrapText="1"/>
    </xf>
    <xf numFmtId="49" fontId="6" fillId="4" borderId="6" xfId="44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2" borderId="6" xfId="50" applyNumberFormat="1" applyFont="1" applyFill="1" applyBorder="1" applyAlignment="1">
      <alignment horizontal="center" vertical="center" wrapText="1"/>
    </xf>
    <xf numFmtId="0" fontId="8" fillId="2" borderId="2" xfId="5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1" fillId="3" borderId="6" xfId="50" applyNumberFormat="1" applyFont="1" applyFill="1" applyBorder="1" applyAlignment="1">
      <alignment horizontal="center" vertical="center" wrapText="1"/>
    </xf>
    <xf numFmtId="0" fontId="6" fillId="5" borderId="6" xfId="5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vertical="center"/>
    </xf>
    <xf numFmtId="49" fontId="14" fillId="3" borderId="6" xfId="5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/>
    </xf>
    <xf numFmtId="49" fontId="11" fillId="3" borderId="6" xfId="44" applyNumberFormat="1" applyFont="1" applyFill="1" applyBorder="1" applyAlignment="1">
      <alignment horizontal="center" vertical="center" wrapText="1"/>
    </xf>
    <xf numFmtId="49" fontId="14" fillId="3" borderId="6" xfId="44" applyNumberFormat="1" applyFont="1" applyFill="1" applyBorder="1" applyAlignment="1">
      <alignment horizontal="center" vertical="center" wrapText="1"/>
    </xf>
    <xf numFmtId="0" fontId="6" fillId="5" borderId="6" xfId="44" applyNumberFormat="1" applyFont="1" applyFill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49" fontId="6" fillId="3" borderId="3" xfId="44" applyNumberFormat="1" applyFont="1" applyFill="1" applyBorder="1" applyAlignment="1">
      <alignment horizontal="center" vertical="center" wrapText="1"/>
    </xf>
    <xf numFmtId="49" fontId="7" fillId="0" borderId="6" xfId="5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49" fontId="14" fillId="3" borderId="3" xfId="44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50" applyNumberFormat="1" applyFont="1" applyAlignment="1">
      <alignment vertical="center"/>
    </xf>
    <xf numFmtId="49" fontId="3" fillId="0" borderId="0" xfId="50" applyNumberFormat="1" applyFont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67"/>
  <sheetViews>
    <sheetView showGridLines="0" tabSelected="1" topLeftCell="A13" workbookViewId="0">
      <selection activeCell="B26" sqref="B26"/>
    </sheetView>
  </sheetViews>
  <sheetFormatPr defaultColWidth="8.875" defaultRowHeight="14.25"/>
  <cols>
    <col min="1" max="1" width="6.125" style="2" customWidth="1"/>
    <col min="2" max="2" width="11.625" style="2" customWidth="1"/>
    <col min="3" max="3" width="41.625" style="2" customWidth="1"/>
    <col min="4" max="4" width="10.875" style="2" customWidth="1"/>
    <col min="5" max="5" width="8.125" style="2" customWidth="1"/>
    <col min="6" max="6" width="10.75" style="2" customWidth="1"/>
    <col min="7" max="7" width="8.375" style="2" customWidth="1"/>
    <col min="8" max="8" width="11.75" style="2" customWidth="1"/>
    <col min="9" max="9" width="9" style="2" customWidth="1"/>
    <col min="10" max="10" width="10.875" style="3" customWidth="1"/>
    <col min="11" max="11" width="11.75" style="2" customWidth="1"/>
    <col min="12" max="12" width="5.75" style="4" customWidth="1"/>
    <col min="13" max="13" width="11.625" style="3" customWidth="1"/>
    <col min="14" max="14" width="8.75" style="2" customWidth="1"/>
    <col min="15" max="15" width="14.125" style="5" customWidth="1"/>
    <col min="16" max="16" width="14.875" style="2" customWidth="1"/>
    <col min="17" max="16384" width="8.875" style="2"/>
  </cols>
  <sheetData>
    <row r="1" ht="24" customHeight="1" spans="1:2">
      <c r="A1" s="6" t="s">
        <v>0</v>
      </c>
      <c r="B1" s="6"/>
    </row>
    <row r="2" ht="43" customHeight="1" spans="1:16">
      <c r="A2" s="7" t="s">
        <v>1</v>
      </c>
      <c r="B2" s="7"/>
      <c r="C2" s="7"/>
      <c r="D2" s="7"/>
      <c r="E2" s="7"/>
      <c r="F2" s="7"/>
      <c r="G2" s="8"/>
      <c r="H2" s="8"/>
      <c r="I2" s="31"/>
      <c r="J2" s="32"/>
      <c r="K2" s="8"/>
      <c r="L2" s="33"/>
      <c r="M2" s="32"/>
      <c r="N2" s="8"/>
      <c r="O2" s="34"/>
      <c r="P2" s="35"/>
    </row>
    <row r="3" ht="2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1" t="s">
        <v>7</v>
      </c>
      <c r="H3" s="12"/>
      <c r="I3" s="36" t="s">
        <v>8</v>
      </c>
      <c r="J3" s="37"/>
      <c r="K3" s="38" t="s">
        <v>9</v>
      </c>
      <c r="L3" s="38" t="s">
        <v>10</v>
      </c>
      <c r="M3" s="39" t="s">
        <v>11</v>
      </c>
      <c r="N3" s="40" t="s">
        <v>12</v>
      </c>
      <c r="O3" s="41" t="s">
        <v>13</v>
      </c>
      <c r="P3" s="38" t="s">
        <v>14</v>
      </c>
    </row>
    <row r="4" s="1" customFormat="1" ht="29" customHeight="1" spans="1:16">
      <c r="A4" s="13"/>
      <c r="B4" s="14"/>
      <c r="C4" s="14"/>
      <c r="D4" s="14"/>
      <c r="E4" s="10" t="s">
        <v>15</v>
      </c>
      <c r="F4" s="15" t="s">
        <v>16</v>
      </c>
      <c r="G4" s="16" t="s">
        <v>15</v>
      </c>
      <c r="H4" s="15" t="s">
        <v>17</v>
      </c>
      <c r="I4" s="42" t="s">
        <v>15</v>
      </c>
      <c r="J4" s="43" t="s">
        <v>17</v>
      </c>
      <c r="K4" s="13"/>
      <c r="L4" s="44"/>
      <c r="M4" s="45"/>
      <c r="N4" s="46"/>
      <c r="O4" s="47"/>
      <c r="P4" s="48"/>
    </row>
    <row r="5" ht="21" customHeight="1" spans="1:16">
      <c r="A5" s="17" t="s">
        <v>18</v>
      </c>
      <c r="B5" s="18" t="s">
        <v>19</v>
      </c>
      <c r="C5" s="19" t="s">
        <v>20</v>
      </c>
      <c r="D5" s="20" t="s">
        <v>21</v>
      </c>
      <c r="E5" s="21">
        <v>95</v>
      </c>
      <c r="F5" s="22">
        <v>38</v>
      </c>
      <c r="G5" s="21">
        <v>90</v>
      </c>
      <c r="H5" s="23">
        <v>27</v>
      </c>
      <c r="I5" s="49" t="s">
        <v>22</v>
      </c>
      <c r="J5" s="22" t="s">
        <v>23</v>
      </c>
      <c r="K5" s="20"/>
      <c r="L5" s="20"/>
      <c r="M5" s="50">
        <f t="shared" ref="M5:M17" si="0">F5+H5+J5+L5</f>
        <v>88.04</v>
      </c>
      <c r="N5" s="51">
        <v>1</v>
      </c>
      <c r="O5" s="52" t="s">
        <v>24</v>
      </c>
      <c r="P5" s="53"/>
    </row>
    <row r="6" ht="21" customHeight="1" spans="1:16">
      <c r="A6" s="17" t="s">
        <v>25</v>
      </c>
      <c r="B6" s="18" t="s">
        <v>26</v>
      </c>
      <c r="C6" s="19" t="s">
        <v>20</v>
      </c>
      <c r="D6" s="20" t="s">
        <v>27</v>
      </c>
      <c r="E6" s="21">
        <v>95</v>
      </c>
      <c r="F6" s="22">
        <v>38</v>
      </c>
      <c r="G6" s="21">
        <v>60</v>
      </c>
      <c r="H6" s="23">
        <v>18</v>
      </c>
      <c r="I6" s="49" t="s">
        <v>28</v>
      </c>
      <c r="J6" s="22" t="s">
        <v>29</v>
      </c>
      <c r="K6" s="20"/>
      <c r="L6" s="20"/>
      <c r="M6" s="50">
        <f t="shared" si="0"/>
        <v>82.04</v>
      </c>
      <c r="N6" s="51">
        <v>2</v>
      </c>
      <c r="O6" s="52" t="s">
        <v>24</v>
      </c>
      <c r="P6" s="53"/>
    </row>
    <row r="7" ht="21" customHeight="1" spans="1:16">
      <c r="A7" s="17" t="s">
        <v>30</v>
      </c>
      <c r="B7" s="18" t="s">
        <v>31</v>
      </c>
      <c r="C7" s="19" t="s">
        <v>20</v>
      </c>
      <c r="D7" s="20" t="s">
        <v>32</v>
      </c>
      <c r="E7" s="21">
        <v>74.5</v>
      </c>
      <c r="F7" s="22">
        <v>29.8</v>
      </c>
      <c r="G7" s="21">
        <v>90</v>
      </c>
      <c r="H7" s="23">
        <v>27</v>
      </c>
      <c r="I7" s="49" t="s">
        <v>33</v>
      </c>
      <c r="J7" s="22" t="s">
        <v>34</v>
      </c>
      <c r="K7" s="20"/>
      <c r="L7" s="20"/>
      <c r="M7" s="50">
        <f t="shared" si="0"/>
        <v>81.22</v>
      </c>
      <c r="N7" s="51">
        <v>3</v>
      </c>
      <c r="O7" s="52" t="s">
        <v>24</v>
      </c>
      <c r="P7" s="53"/>
    </row>
    <row r="8" ht="21" customHeight="1" spans="1:16">
      <c r="A8" s="17" t="s">
        <v>35</v>
      </c>
      <c r="B8" s="18" t="s">
        <v>36</v>
      </c>
      <c r="C8" s="19" t="s">
        <v>20</v>
      </c>
      <c r="D8" s="20" t="s">
        <v>37</v>
      </c>
      <c r="E8" s="21">
        <v>78</v>
      </c>
      <c r="F8" s="22">
        <v>31.2</v>
      </c>
      <c r="G8" s="21">
        <v>60</v>
      </c>
      <c r="H8" s="23">
        <v>18</v>
      </c>
      <c r="I8" s="49" t="s">
        <v>38</v>
      </c>
      <c r="J8" s="22" t="s">
        <v>39</v>
      </c>
      <c r="K8" s="20"/>
      <c r="L8" s="20"/>
      <c r="M8" s="50">
        <f t="shared" si="0"/>
        <v>76.02</v>
      </c>
      <c r="N8" s="51">
        <v>4</v>
      </c>
      <c r="O8" s="52" t="s">
        <v>24</v>
      </c>
      <c r="P8" s="53"/>
    </row>
    <row r="9" ht="21" customHeight="1" spans="1:16">
      <c r="A9" s="17" t="s">
        <v>40</v>
      </c>
      <c r="B9" s="18" t="s">
        <v>41</v>
      </c>
      <c r="C9" s="19" t="s">
        <v>20</v>
      </c>
      <c r="D9" s="20" t="s">
        <v>42</v>
      </c>
      <c r="E9" s="21">
        <v>60</v>
      </c>
      <c r="F9" s="22">
        <v>24</v>
      </c>
      <c r="G9" s="21">
        <v>70</v>
      </c>
      <c r="H9" s="23">
        <v>21</v>
      </c>
      <c r="I9" s="49" t="s">
        <v>43</v>
      </c>
      <c r="J9" s="22" t="s">
        <v>44</v>
      </c>
      <c r="K9" s="54" t="s">
        <v>45</v>
      </c>
      <c r="L9" s="20" t="s">
        <v>40</v>
      </c>
      <c r="M9" s="50">
        <f t="shared" si="0"/>
        <v>74.84</v>
      </c>
      <c r="N9" s="51">
        <v>5</v>
      </c>
      <c r="O9" s="52" t="s">
        <v>24</v>
      </c>
      <c r="P9" s="53"/>
    </row>
    <row r="10" ht="21" customHeight="1" spans="1:16">
      <c r="A10" s="17" t="s">
        <v>46</v>
      </c>
      <c r="B10" s="18" t="s">
        <v>47</v>
      </c>
      <c r="C10" s="19" t="s">
        <v>20</v>
      </c>
      <c r="D10" s="20" t="s">
        <v>48</v>
      </c>
      <c r="E10" s="21">
        <v>82</v>
      </c>
      <c r="F10" s="22">
        <v>32.8</v>
      </c>
      <c r="G10" s="21">
        <v>40</v>
      </c>
      <c r="H10" s="23">
        <v>12</v>
      </c>
      <c r="I10" s="49" t="s">
        <v>49</v>
      </c>
      <c r="J10" s="22" t="s">
        <v>50</v>
      </c>
      <c r="K10" s="54" t="s">
        <v>45</v>
      </c>
      <c r="L10" s="20" t="s">
        <v>40</v>
      </c>
      <c r="M10" s="50">
        <f t="shared" si="0"/>
        <v>73.86</v>
      </c>
      <c r="N10" s="51">
        <v>6</v>
      </c>
      <c r="O10" s="55" t="s">
        <v>51</v>
      </c>
      <c r="P10" s="53"/>
    </row>
    <row r="11" ht="21" customHeight="1" spans="1:16">
      <c r="A11" s="17" t="s">
        <v>52</v>
      </c>
      <c r="B11" s="17" t="s">
        <v>53</v>
      </c>
      <c r="C11" s="24" t="s">
        <v>20</v>
      </c>
      <c r="D11" s="20" t="s">
        <v>54</v>
      </c>
      <c r="E11" s="21">
        <v>83</v>
      </c>
      <c r="F11" s="22">
        <v>33.2</v>
      </c>
      <c r="G11" s="21">
        <v>50</v>
      </c>
      <c r="H11" s="23">
        <v>15</v>
      </c>
      <c r="I11" s="49" t="s">
        <v>55</v>
      </c>
      <c r="J11" s="22" t="s">
        <v>56</v>
      </c>
      <c r="K11" s="20"/>
      <c r="L11" s="20"/>
      <c r="M11" s="50">
        <f t="shared" si="0"/>
        <v>73.1</v>
      </c>
      <c r="N11" s="51">
        <v>7</v>
      </c>
      <c r="O11" s="55" t="s">
        <v>51</v>
      </c>
      <c r="P11" s="53"/>
    </row>
    <row r="12" ht="21" customHeight="1" spans="1:16">
      <c r="A12" s="17" t="s">
        <v>57</v>
      </c>
      <c r="B12" s="18" t="s">
        <v>58</v>
      </c>
      <c r="C12" s="19" t="s">
        <v>20</v>
      </c>
      <c r="D12" s="20" t="s">
        <v>59</v>
      </c>
      <c r="E12" s="21">
        <v>48</v>
      </c>
      <c r="F12" s="22">
        <v>19.2</v>
      </c>
      <c r="G12" s="21">
        <v>90</v>
      </c>
      <c r="H12" s="23">
        <v>27</v>
      </c>
      <c r="I12" s="49" t="s">
        <v>60</v>
      </c>
      <c r="J12" s="22" t="s">
        <v>61</v>
      </c>
      <c r="K12" s="20"/>
      <c r="L12" s="20"/>
      <c r="M12" s="50">
        <f t="shared" si="0"/>
        <v>70.44</v>
      </c>
      <c r="N12" s="51">
        <v>8</v>
      </c>
      <c r="O12" s="55" t="s">
        <v>51</v>
      </c>
      <c r="P12" s="53"/>
    </row>
    <row r="13" ht="21" customHeight="1" spans="1:16">
      <c r="A13" s="17" t="s">
        <v>62</v>
      </c>
      <c r="B13" s="18" t="s">
        <v>63</v>
      </c>
      <c r="C13" s="19" t="s">
        <v>20</v>
      </c>
      <c r="D13" s="20" t="s">
        <v>64</v>
      </c>
      <c r="E13" s="21">
        <v>54</v>
      </c>
      <c r="F13" s="22">
        <v>21.6</v>
      </c>
      <c r="G13" s="21">
        <v>70</v>
      </c>
      <c r="H13" s="23">
        <v>21</v>
      </c>
      <c r="I13" s="49" t="s">
        <v>65</v>
      </c>
      <c r="J13" s="22" t="s">
        <v>66</v>
      </c>
      <c r="K13" s="54"/>
      <c r="L13" s="20"/>
      <c r="M13" s="50">
        <f t="shared" si="0"/>
        <v>69.66</v>
      </c>
      <c r="N13" s="51">
        <v>9</v>
      </c>
      <c r="O13" s="55" t="s">
        <v>51</v>
      </c>
      <c r="P13" s="53"/>
    </row>
    <row r="14" ht="21" customHeight="1" spans="1:16">
      <c r="A14" s="17" t="s">
        <v>67</v>
      </c>
      <c r="B14" s="17" t="s">
        <v>68</v>
      </c>
      <c r="C14" s="24" t="s">
        <v>20</v>
      </c>
      <c r="D14" s="20" t="s">
        <v>69</v>
      </c>
      <c r="E14" s="21">
        <v>32</v>
      </c>
      <c r="F14" s="22">
        <v>12.8</v>
      </c>
      <c r="G14" s="21">
        <v>90</v>
      </c>
      <c r="H14" s="23">
        <v>27</v>
      </c>
      <c r="I14" s="49" t="s">
        <v>70</v>
      </c>
      <c r="J14" s="22" t="s">
        <v>71</v>
      </c>
      <c r="K14" s="54" t="s">
        <v>45</v>
      </c>
      <c r="L14" s="20" t="s">
        <v>40</v>
      </c>
      <c r="M14" s="50">
        <f t="shared" si="0"/>
        <v>68.2</v>
      </c>
      <c r="N14" s="51">
        <v>10</v>
      </c>
      <c r="O14" s="55" t="s">
        <v>51</v>
      </c>
      <c r="P14" s="53"/>
    </row>
    <row r="15" ht="21" customHeight="1" spans="1:16">
      <c r="A15" s="17" t="s">
        <v>72</v>
      </c>
      <c r="B15" s="17" t="s">
        <v>73</v>
      </c>
      <c r="C15" s="24" t="s">
        <v>20</v>
      </c>
      <c r="D15" s="20" t="s">
        <v>74</v>
      </c>
      <c r="E15" s="21">
        <v>45</v>
      </c>
      <c r="F15" s="22">
        <v>18</v>
      </c>
      <c r="G15" s="21">
        <v>80</v>
      </c>
      <c r="H15" s="23">
        <v>24</v>
      </c>
      <c r="I15" s="49" t="s">
        <v>75</v>
      </c>
      <c r="J15" s="22" t="s">
        <v>76</v>
      </c>
      <c r="K15" s="54"/>
      <c r="L15" s="20"/>
      <c r="M15" s="50">
        <f t="shared" si="0"/>
        <v>66.6</v>
      </c>
      <c r="N15" s="51">
        <v>11</v>
      </c>
      <c r="O15" s="55" t="s">
        <v>51</v>
      </c>
      <c r="P15" s="53"/>
    </row>
    <row r="16" ht="21" customHeight="1" spans="1:16">
      <c r="A16" s="17" t="s">
        <v>77</v>
      </c>
      <c r="B16" s="18" t="s">
        <v>78</v>
      </c>
      <c r="C16" s="19" t="s">
        <v>20</v>
      </c>
      <c r="D16" s="20" t="s">
        <v>79</v>
      </c>
      <c r="E16" s="21">
        <v>89</v>
      </c>
      <c r="F16" s="22">
        <v>35.6</v>
      </c>
      <c r="G16" s="21">
        <v>20</v>
      </c>
      <c r="H16" s="23">
        <v>6</v>
      </c>
      <c r="I16" s="49" t="s">
        <v>80</v>
      </c>
      <c r="J16" s="22" t="s">
        <v>81</v>
      </c>
      <c r="K16" s="54"/>
      <c r="L16" s="20"/>
      <c r="M16" s="50">
        <f t="shared" si="0"/>
        <v>64.82</v>
      </c>
      <c r="N16" s="51">
        <v>12</v>
      </c>
      <c r="O16" s="55" t="s">
        <v>51</v>
      </c>
      <c r="P16" s="53"/>
    </row>
    <row r="17" ht="21" customHeight="1" spans="1:16">
      <c r="A17" s="17" t="s">
        <v>82</v>
      </c>
      <c r="B17" s="18" t="s">
        <v>83</v>
      </c>
      <c r="C17" s="19" t="s">
        <v>20</v>
      </c>
      <c r="D17" s="20" t="s">
        <v>84</v>
      </c>
      <c r="E17" s="21">
        <v>77</v>
      </c>
      <c r="F17" s="22">
        <v>30.8</v>
      </c>
      <c r="G17" s="21">
        <v>20</v>
      </c>
      <c r="H17" s="23">
        <v>6</v>
      </c>
      <c r="I17" s="49" t="s">
        <v>85</v>
      </c>
      <c r="J17" s="22" t="s">
        <v>86</v>
      </c>
      <c r="K17" s="54"/>
      <c r="L17" s="20"/>
      <c r="M17" s="50">
        <f t="shared" si="0"/>
        <v>62.9</v>
      </c>
      <c r="N17" s="51">
        <v>13</v>
      </c>
      <c r="O17" s="55" t="s">
        <v>51</v>
      </c>
      <c r="P17" s="53"/>
    </row>
    <row r="18" ht="21" customHeight="1" spans="1:16">
      <c r="A18" s="17" t="s">
        <v>87</v>
      </c>
      <c r="B18" s="18" t="s">
        <v>88</v>
      </c>
      <c r="C18" s="19" t="s">
        <v>20</v>
      </c>
      <c r="D18" s="20" t="s">
        <v>89</v>
      </c>
      <c r="E18" s="21">
        <v>70</v>
      </c>
      <c r="F18" s="22">
        <v>28</v>
      </c>
      <c r="G18" s="21">
        <v>30</v>
      </c>
      <c r="H18" s="23">
        <v>9</v>
      </c>
      <c r="I18" s="49" t="s">
        <v>90</v>
      </c>
      <c r="J18" s="22"/>
      <c r="K18" s="54" t="s">
        <v>45</v>
      </c>
      <c r="L18" s="20" t="s">
        <v>40</v>
      </c>
      <c r="M18" s="50"/>
      <c r="N18" s="51"/>
      <c r="O18" s="52"/>
      <c r="P18" s="53"/>
    </row>
    <row r="19" ht="21" customHeight="1" spans="1:16">
      <c r="A19" s="17" t="s">
        <v>91</v>
      </c>
      <c r="B19" s="18" t="s">
        <v>92</v>
      </c>
      <c r="C19" s="19" t="s">
        <v>20</v>
      </c>
      <c r="D19" s="20" t="s">
        <v>93</v>
      </c>
      <c r="E19" s="21">
        <v>21</v>
      </c>
      <c r="F19" s="22">
        <v>8.4</v>
      </c>
      <c r="G19" s="21">
        <v>90</v>
      </c>
      <c r="H19" s="23">
        <v>27</v>
      </c>
      <c r="I19" s="49" t="s">
        <v>90</v>
      </c>
      <c r="J19" s="22"/>
      <c r="K19" s="54"/>
      <c r="L19" s="20"/>
      <c r="M19" s="50"/>
      <c r="N19" s="51"/>
      <c r="O19" s="52"/>
      <c r="P19" s="53"/>
    </row>
    <row r="20" ht="21" customHeight="1" spans="1:16">
      <c r="A20" s="25" t="s">
        <v>18</v>
      </c>
      <c r="B20" s="26" t="s">
        <v>94</v>
      </c>
      <c r="C20" s="26" t="s">
        <v>95</v>
      </c>
      <c r="D20" s="27" t="s">
        <v>96</v>
      </c>
      <c r="E20" s="28">
        <v>84</v>
      </c>
      <c r="F20" s="29">
        <v>33.6</v>
      </c>
      <c r="G20" s="28">
        <v>80</v>
      </c>
      <c r="H20" s="30">
        <v>24</v>
      </c>
      <c r="I20" s="56" t="s">
        <v>97</v>
      </c>
      <c r="J20" s="29">
        <f t="shared" ref="J20:J56" si="1">I20*0.3</f>
        <v>26.52</v>
      </c>
      <c r="K20" s="57" t="s">
        <v>98</v>
      </c>
      <c r="L20" s="27" t="s">
        <v>57</v>
      </c>
      <c r="M20" s="58">
        <f t="shared" ref="M20:M64" si="2">F20+H20+J20+L20</f>
        <v>92.12</v>
      </c>
      <c r="N20" s="27" t="s">
        <v>18</v>
      </c>
      <c r="O20" s="27" t="s">
        <v>24</v>
      </c>
      <c r="P20" s="53"/>
    </row>
    <row r="21" ht="21" customHeight="1" spans="1:16">
      <c r="A21" s="25" t="s">
        <v>25</v>
      </c>
      <c r="B21" s="26" t="s">
        <v>99</v>
      </c>
      <c r="C21" s="26" t="s">
        <v>95</v>
      </c>
      <c r="D21" s="27" t="s">
        <v>100</v>
      </c>
      <c r="E21" s="28">
        <v>92</v>
      </c>
      <c r="F21" s="29">
        <v>36.8</v>
      </c>
      <c r="G21" s="28">
        <v>90</v>
      </c>
      <c r="H21" s="30">
        <v>27</v>
      </c>
      <c r="I21" s="56" t="s">
        <v>101</v>
      </c>
      <c r="J21" s="29">
        <f t="shared" si="1"/>
        <v>23.46</v>
      </c>
      <c r="K21" s="57"/>
      <c r="L21" s="27"/>
      <c r="M21" s="58">
        <f t="shared" si="2"/>
        <v>87.26</v>
      </c>
      <c r="N21" s="27" t="s">
        <v>25</v>
      </c>
      <c r="O21" s="27" t="s">
        <v>24</v>
      </c>
      <c r="P21" s="53"/>
    </row>
    <row r="22" ht="21" customHeight="1" spans="1:16">
      <c r="A22" s="25" t="s">
        <v>30</v>
      </c>
      <c r="B22" s="26" t="s">
        <v>102</v>
      </c>
      <c r="C22" s="26" t="s">
        <v>95</v>
      </c>
      <c r="D22" s="27" t="s">
        <v>103</v>
      </c>
      <c r="E22" s="28">
        <v>78</v>
      </c>
      <c r="F22" s="29">
        <v>31.2</v>
      </c>
      <c r="G22" s="28">
        <v>90</v>
      </c>
      <c r="H22" s="30">
        <v>27</v>
      </c>
      <c r="I22" s="56" t="s">
        <v>104</v>
      </c>
      <c r="J22" s="29">
        <f t="shared" si="1"/>
        <v>21.78</v>
      </c>
      <c r="K22" s="57" t="s">
        <v>45</v>
      </c>
      <c r="L22" s="27" t="s">
        <v>40</v>
      </c>
      <c r="M22" s="58">
        <f t="shared" si="2"/>
        <v>84.98</v>
      </c>
      <c r="N22" s="27" t="s">
        <v>30</v>
      </c>
      <c r="O22" s="27" t="s">
        <v>24</v>
      </c>
      <c r="P22" s="53"/>
    </row>
    <row r="23" ht="21" customHeight="1" spans="1:16">
      <c r="A23" s="25" t="s">
        <v>35</v>
      </c>
      <c r="B23" s="26" t="s">
        <v>105</v>
      </c>
      <c r="C23" s="26" t="s">
        <v>95</v>
      </c>
      <c r="D23" s="27" t="s">
        <v>106</v>
      </c>
      <c r="E23" s="28">
        <v>68</v>
      </c>
      <c r="F23" s="29">
        <v>27.2</v>
      </c>
      <c r="G23" s="28">
        <v>90</v>
      </c>
      <c r="H23" s="30">
        <v>27</v>
      </c>
      <c r="I23" s="56" t="s">
        <v>107</v>
      </c>
      <c r="J23" s="29">
        <f t="shared" si="1"/>
        <v>22.86</v>
      </c>
      <c r="K23" s="57" t="s">
        <v>45</v>
      </c>
      <c r="L23" s="27" t="s">
        <v>40</v>
      </c>
      <c r="M23" s="58">
        <f t="shared" si="2"/>
        <v>82.06</v>
      </c>
      <c r="N23" s="27" t="s">
        <v>35</v>
      </c>
      <c r="O23" s="27" t="s">
        <v>24</v>
      </c>
      <c r="P23" s="53"/>
    </row>
    <row r="24" ht="21" customHeight="1" spans="1:16">
      <c r="A24" s="25" t="s">
        <v>40</v>
      </c>
      <c r="B24" s="26" t="s">
        <v>108</v>
      </c>
      <c r="C24" s="26" t="s">
        <v>95</v>
      </c>
      <c r="D24" s="27" t="s">
        <v>109</v>
      </c>
      <c r="E24" s="28">
        <v>92</v>
      </c>
      <c r="F24" s="29">
        <v>36.8</v>
      </c>
      <c r="G24" s="28">
        <v>50</v>
      </c>
      <c r="H24" s="30">
        <v>15</v>
      </c>
      <c r="I24" s="56" t="s">
        <v>110</v>
      </c>
      <c r="J24" s="29">
        <f t="shared" si="1"/>
        <v>24.54</v>
      </c>
      <c r="K24" s="57" t="s">
        <v>45</v>
      </c>
      <c r="L24" s="27" t="s">
        <v>40</v>
      </c>
      <c r="M24" s="58">
        <f t="shared" si="2"/>
        <v>81.34</v>
      </c>
      <c r="N24" s="27" t="s">
        <v>40</v>
      </c>
      <c r="O24" s="27" t="s">
        <v>24</v>
      </c>
      <c r="P24" s="53"/>
    </row>
    <row r="25" ht="21" customHeight="1" spans="1:16">
      <c r="A25" s="25" t="s">
        <v>46</v>
      </c>
      <c r="B25" s="26" t="s">
        <v>111</v>
      </c>
      <c r="C25" s="26" t="s">
        <v>95</v>
      </c>
      <c r="D25" s="27" t="s">
        <v>112</v>
      </c>
      <c r="E25" s="28">
        <v>80</v>
      </c>
      <c r="F25" s="29">
        <v>32</v>
      </c>
      <c r="G25" s="28">
        <v>65</v>
      </c>
      <c r="H25" s="30">
        <v>19.5</v>
      </c>
      <c r="I25" s="56" t="s">
        <v>113</v>
      </c>
      <c r="J25" s="29">
        <f t="shared" si="1"/>
        <v>24.36</v>
      </c>
      <c r="K25" s="57" t="s">
        <v>45</v>
      </c>
      <c r="L25" s="27" t="s">
        <v>40</v>
      </c>
      <c r="M25" s="58">
        <f t="shared" si="2"/>
        <v>80.86</v>
      </c>
      <c r="N25" s="27" t="s">
        <v>46</v>
      </c>
      <c r="O25" s="27" t="s">
        <v>24</v>
      </c>
      <c r="P25" s="53"/>
    </row>
    <row r="26" ht="21" customHeight="1" spans="1:16">
      <c r="A26" s="25" t="s">
        <v>52</v>
      </c>
      <c r="B26" s="26" t="s">
        <v>114</v>
      </c>
      <c r="C26" s="26" t="s">
        <v>95</v>
      </c>
      <c r="D26" s="27" t="s">
        <v>115</v>
      </c>
      <c r="E26" s="28">
        <v>81</v>
      </c>
      <c r="F26" s="29">
        <v>32.4</v>
      </c>
      <c r="G26" s="28">
        <v>40</v>
      </c>
      <c r="H26" s="30">
        <v>12</v>
      </c>
      <c r="I26" s="56" t="s">
        <v>116</v>
      </c>
      <c r="J26" s="29">
        <f t="shared" si="1"/>
        <v>26.58</v>
      </c>
      <c r="K26" s="57" t="s">
        <v>45</v>
      </c>
      <c r="L26" s="27" t="s">
        <v>40</v>
      </c>
      <c r="M26" s="58">
        <f t="shared" si="2"/>
        <v>75.98</v>
      </c>
      <c r="N26" s="27" t="s">
        <v>52</v>
      </c>
      <c r="O26" s="27" t="s">
        <v>24</v>
      </c>
      <c r="P26" s="53"/>
    </row>
    <row r="27" ht="21" customHeight="1" spans="1:16">
      <c r="A27" s="25" t="s">
        <v>57</v>
      </c>
      <c r="B27" s="26" t="s">
        <v>117</v>
      </c>
      <c r="C27" s="26" t="s">
        <v>95</v>
      </c>
      <c r="D27" s="27" t="s">
        <v>118</v>
      </c>
      <c r="E27" s="28">
        <v>53</v>
      </c>
      <c r="F27" s="29">
        <v>21.2</v>
      </c>
      <c r="G27" s="28">
        <v>70</v>
      </c>
      <c r="H27" s="30">
        <v>21</v>
      </c>
      <c r="I27" s="56" t="s">
        <v>119</v>
      </c>
      <c r="J27" s="29">
        <f t="shared" si="1"/>
        <v>22.68</v>
      </c>
      <c r="K27" s="57" t="s">
        <v>45</v>
      </c>
      <c r="L27" s="27" t="s">
        <v>40</v>
      </c>
      <c r="M27" s="58">
        <f t="shared" si="2"/>
        <v>69.88</v>
      </c>
      <c r="N27" s="27" t="s">
        <v>57</v>
      </c>
      <c r="O27" s="27" t="s">
        <v>24</v>
      </c>
      <c r="P27" s="53"/>
    </row>
    <row r="28" ht="21" customHeight="1" spans="1:16">
      <c r="A28" s="25" t="s">
        <v>62</v>
      </c>
      <c r="B28" s="26" t="s">
        <v>120</v>
      </c>
      <c r="C28" s="26" t="s">
        <v>95</v>
      </c>
      <c r="D28" s="27" t="s">
        <v>121</v>
      </c>
      <c r="E28" s="28">
        <v>45</v>
      </c>
      <c r="F28" s="29">
        <v>18</v>
      </c>
      <c r="G28" s="28">
        <v>65</v>
      </c>
      <c r="H28" s="30">
        <v>19.5</v>
      </c>
      <c r="I28" s="56" t="s">
        <v>122</v>
      </c>
      <c r="J28" s="29">
        <f t="shared" si="1"/>
        <v>25.68</v>
      </c>
      <c r="K28" s="57" t="s">
        <v>45</v>
      </c>
      <c r="L28" s="27" t="s">
        <v>40</v>
      </c>
      <c r="M28" s="58">
        <f t="shared" si="2"/>
        <v>68.18</v>
      </c>
      <c r="N28" s="27" t="s">
        <v>62</v>
      </c>
      <c r="O28" s="27" t="s">
        <v>24</v>
      </c>
      <c r="P28" s="53"/>
    </row>
    <row r="29" ht="21" customHeight="1" spans="1:16">
      <c r="A29" s="25" t="s">
        <v>67</v>
      </c>
      <c r="B29" s="26" t="s">
        <v>123</v>
      </c>
      <c r="C29" s="26" t="s">
        <v>95</v>
      </c>
      <c r="D29" s="27" t="s">
        <v>124</v>
      </c>
      <c r="E29" s="28">
        <v>68</v>
      </c>
      <c r="F29" s="29">
        <v>27.2</v>
      </c>
      <c r="G29" s="28">
        <v>40</v>
      </c>
      <c r="H29" s="30">
        <v>12</v>
      </c>
      <c r="I29" s="56" t="s">
        <v>125</v>
      </c>
      <c r="J29" s="29">
        <f t="shared" si="1"/>
        <v>23.94</v>
      </c>
      <c r="K29" s="57" t="s">
        <v>45</v>
      </c>
      <c r="L29" s="27" t="s">
        <v>40</v>
      </c>
      <c r="M29" s="58">
        <f t="shared" si="2"/>
        <v>68.14</v>
      </c>
      <c r="N29" s="27" t="s">
        <v>67</v>
      </c>
      <c r="O29" s="27" t="s">
        <v>24</v>
      </c>
      <c r="P29" s="53"/>
    </row>
    <row r="30" ht="21" customHeight="1" spans="1:16">
      <c r="A30" s="25" t="s">
        <v>72</v>
      </c>
      <c r="B30" s="26" t="s">
        <v>126</v>
      </c>
      <c r="C30" s="26" t="s">
        <v>95</v>
      </c>
      <c r="D30" s="27" t="s">
        <v>127</v>
      </c>
      <c r="E30" s="28">
        <v>65</v>
      </c>
      <c r="F30" s="29">
        <v>26</v>
      </c>
      <c r="G30" s="28">
        <v>60</v>
      </c>
      <c r="H30" s="30">
        <v>18</v>
      </c>
      <c r="I30" s="56" t="s">
        <v>128</v>
      </c>
      <c r="J30" s="29">
        <f t="shared" si="1"/>
        <v>24.12</v>
      </c>
      <c r="K30" s="57"/>
      <c r="L30" s="27"/>
      <c r="M30" s="58">
        <f t="shared" si="2"/>
        <v>68.12</v>
      </c>
      <c r="N30" s="27" t="s">
        <v>72</v>
      </c>
      <c r="O30" s="27" t="s">
        <v>24</v>
      </c>
      <c r="P30" s="53"/>
    </row>
    <row r="31" ht="21" customHeight="1" spans="1:16">
      <c r="A31" s="25" t="s">
        <v>77</v>
      </c>
      <c r="B31" s="26" t="s">
        <v>129</v>
      </c>
      <c r="C31" s="26" t="s">
        <v>95</v>
      </c>
      <c r="D31" s="27" t="s">
        <v>130</v>
      </c>
      <c r="E31" s="28">
        <v>61</v>
      </c>
      <c r="F31" s="29">
        <v>24.4</v>
      </c>
      <c r="G31" s="28">
        <v>60</v>
      </c>
      <c r="H31" s="30">
        <v>18</v>
      </c>
      <c r="I31" s="56" t="s">
        <v>55</v>
      </c>
      <c r="J31" s="29">
        <f t="shared" si="1"/>
        <v>24.9</v>
      </c>
      <c r="K31" s="57"/>
      <c r="L31" s="27"/>
      <c r="M31" s="58">
        <f t="shared" si="2"/>
        <v>67.3</v>
      </c>
      <c r="N31" s="27" t="s">
        <v>77</v>
      </c>
      <c r="O31" s="27" t="s">
        <v>24</v>
      </c>
      <c r="P31" s="53"/>
    </row>
    <row r="32" ht="21" customHeight="1" spans="1:16">
      <c r="A32" s="25" t="s">
        <v>82</v>
      </c>
      <c r="B32" s="26" t="s">
        <v>131</v>
      </c>
      <c r="C32" s="26" t="s">
        <v>95</v>
      </c>
      <c r="D32" s="27" t="s">
        <v>132</v>
      </c>
      <c r="E32" s="28">
        <v>69</v>
      </c>
      <c r="F32" s="29">
        <v>27.6</v>
      </c>
      <c r="G32" s="28">
        <v>50</v>
      </c>
      <c r="H32" s="30">
        <v>15</v>
      </c>
      <c r="I32" s="56" t="s">
        <v>133</v>
      </c>
      <c r="J32" s="29">
        <f t="shared" si="1"/>
        <v>22.08</v>
      </c>
      <c r="K32" s="57"/>
      <c r="L32" s="27"/>
      <c r="M32" s="58">
        <f t="shared" si="2"/>
        <v>64.68</v>
      </c>
      <c r="N32" s="27" t="s">
        <v>82</v>
      </c>
      <c r="O32" s="27" t="s">
        <v>24</v>
      </c>
      <c r="P32" s="53"/>
    </row>
    <row r="33" ht="21" customHeight="1" spans="1:16">
      <c r="A33" s="25" t="s">
        <v>87</v>
      </c>
      <c r="B33" s="26" t="s">
        <v>134</v>
      </c>
      <c r="C33" s="26" t="s">
        <v>95</v>
      </c>
      <c r="D33" s="27" t="s">
        <v>135</v>
      </c>
      <c r="E33" s="28">
        <v>40</v>
      </c>
      <c r="F33" s="29">
        <v>16</v>
      </c>
      <c r="G33" s="28">
        <v>55</v>
      </c>
      <c r="H33" s="30">
        <v>16.5</v>
      </c>
      <c r="I33" s="56" t="s">
        <v>136</v>
      </c>
      <c r="J33" s="29">
        <f t="shared" si="1"/>
        <v>25.2</v>
      </c>
      <c r="K33" s="57" t="s">
        <v>45</v>
      </c>
      <c r="L33" s="27" t="s">
        <v>40</v>
      </c>
      <c r="M33" s="58">
        <f t="shared" si="2"/>
        <v>62.7</v>
      </c>
      <c r="N33" s="27" t="s">
        <v>87</v>
      </c>
      <c r="O33" s="27" t="s">
        <v>24</v>
      </c>
      <c r="P33" s="53"/>
    </row>
    <row r="34" ht="21" customHeight="1" spans="1:16">
      <c r="A34" s="25" t="s">
        <v>91</v>
      </c>
      <c r="B34" s="26" t="s">
        <v>137</v>
      </c>
      <c r="C34" s="26" t="s">
        <v>95</v>
      </c>
      <c r="D34" s="27" t="s">
        <v>138</v>
      </c>
      <c r="E34" s="28">
        <v>56</v>
      </c>
      <c r="F34" s="29">
        <v>22.4</v>
      </c>
      <c r="G34" s="28">
        <v>40</v>
      </c>
      <c r="H34" s="30">
        <v>12</v>
      </c>
      <c r="I34" s="56" t="s">
        <v>80</v>
      </c>
      <c r="J34" s="29">
        <f t="shared" si="1"/>
        <v>23.22</v>
      </c>
      <c r="K34" s="57" t="s">
        <v>45</v>
      </c>
      <c r="L34" s="27" t="s">
        <v>40</v>
      </c>
      <c r="M34" s="58">
        <f t="shared" si="2"/>
        <v>62.62</v>
      </c>
      <c r="N34" s="27" t="s">
        <v>91</v>
      </c>
      <c r="O34" s="27" t="s">
        <v>24</v>
      </c>
      <c r="P34" s="53"/>
    </row>
    <row r="35" ht="21" customHeight="1" spans="1:16">
      <c r="A35" s="25" t="s">
        <v>139</v>
      </c>
      <c r="B35" s="26" t="s">
        <v>140</v>
      </c>
      <c r="C35" s="26" t="s">
        <v>95</v>
      </c>
      <c r="D35" s="27" t="s">
        <v>141</v>
      </c>
      <c r="E35" s="28">
        <v>30</v>
      </c>
      <c r="F35" s="29">
        <v>12</v>
      </c>
      <c r="G35" s="28">
        <v>70</v>
      </c>
      <c r="H35" s="30">
        <v>21</v>
      </c>
      <c r="I35" s="56" t="s">
        <v>142</v>
      </c>
      <c r="J35" s="29">
        <f t="shared" si="1"/>
        <v>24</v>
      </c>
      <c r="K35" s="57" t="s">
        <v>45</v>
      </c>
      <c r="L35" s="27" t="s">
        <v>40</v>
      </c>
      <c r="M35" s="58">
        <f t="shared" si="2"/>
        <v>62</v>
      </c>
      <c r="N35" s="27" t="s">
        <v>139</v>
      </c>
      <c r="O35" s="27" t="s">
        <v>24</v>
      </c>
      <c r="P35" s="53"/>
    </row>
    <row r="36" ht="21" customHeight="1" spans="1:16">
      <c r="A36" s="25" t="s">
        <v>143</v>
      </c>
      <c r="B36" s="26" t="s">
        <v>144</v>
      </c>
      <c r="C36" s="26" t="s">
        <v>95</v>
      </c>
      <c r="D36" s="27" t="s">
        <v>145</v>
      </c>
      <c r="E36" s="28">
        <v>40</v>
      </c>
      <c r="F36" s="29">
        <v>16</v>
      </c>
      <c r="G36" s="28">
        <v>50</v>
      </c>
      <c r="H36" s="30">
        <v>15</v>
      </c>
      <c r="I36" s="56" t="s">
        <v>55</v>
      </c>
      <c r="J36" s="29">
        <f t="shared" si="1"/>
        <v>24.9</v>
      </c>
      <c r="K36" s="57" t="s">
        <v>45</v>
      </c>
      <c r="L36" s="27" t="s">
        <v>40</v>
      </c>
      <c r="M36" s="58">
        <f t="shared" si="2"/>
        <v>60.9</v>
      </c>
      <c r="N36" s="27" t="s">
        <v>143</v>
      </c>
      <c r="O36" s="27" t="s">
        <v>24</v>
      </c>
      <c r="P36" s="53"/>
    </row>
    <row r="37" ht="21" customHeight="1" spans="1:16">
      <c r="A37" s="25" t="s">
        <v>146</v>
      </c>
      <c r="B37" s="26" t="s">
        <v>147</v>
      </c>
      <c r="C37" s="26" t="s">
        <v>95</v>
      </c>
      <c r="D37" s="27" t="s">
        <v>148</v>
      </c>
      <c r="E37" s="28">
        <v>45</v>
      </c>
      <c r="F37" s="29">
        <v>18</v>
      </c>
      <c r="G37" s="28">
        <v>60</v>
      </c>
      <c r="H37" s="30">
        <v>18</v>
      </c>
      <c r="I37" s="56" t="s">
        <v>149</v>
      </c>
      <c r="J37" s="29">
        <f t="shared" si="1"/>
        <v>24.78</v>
      </c>
      <c r="K37" s="57"/>
      <c r="L37" s="27"/>
      <c r="M37" s="58">
        <f t="shared" si="2"/>
        <v>60.78</v>
      </c>
      <c r="N37" s="27" t="s">
        <v>146</v>
      </c>
      <c r="O37" s="56" t="s">
        <v>51</v>
      </c>
      <c r="P37" s="53"/>
    </row>
    <row r="38" ht="21" customHeight="1" spans="1:16">
      <c r="A38" s="25" t="s">
        <v>150</v>
      </c>
      <c r="B38" s="26" t="s">
        <v>151</v>
      </c>
      <c r="C38" s="26" t="s">
        <v>95</v>
      </c>
      <c r="D38" s="27" t="s">
        <v>152</v>
      </c>
      <c r="E38" s="28">
        <v>36</v>
      </c>
      <c r="F38" s="29">
        <v>14.4</v>
      </c>
      <c r="G38" s="28">
        <v>70</v>
      </c>
      <c r="H38" s="30">
        <v>21</v>
      </c>
      <c r="I38" s="56" t="s">
        <v>153</v>
      </c>
      <c r="J38" s="29">
        <f t="shared" si="1"/>
        <v>24.66</v>
      </c>
      <c r="K38" s="57"/>
      <c r="L38" s="27"/>
      <c r="M38" s="58">
        <f t="shared" si="2"/>
        <v>60.06</v>
      </c>
      <c r="N38" s="27" t="s">
        <v>150</v>
      </c>
      <c r="O38" s="56" t="s">
        <v>51</v>
      </c>
      <c r="P38" s="53"/>
    </row>
    <row r="39" ht="21" customHeight="1" spans="1:16">
      <c r="A39" s="25" t="s">
        <v>154</v>
      </c>
      <c r="B39" s="26" t="s">
        <v>155</v>
      </c>
      <c r="C39" s="26" t="s">
        <v>95</v>
      </c>
      <c r="D39" s="27" t="s">
        <v>156</v>
      </c>
      <c r="E39" s="28">
        <v>46</v>
      </c>
      <c r="F39" s="29">
        <v>18.4</v>
      </c>
      <c r="G39" s="28">
        <v>40</v>
      </c>
      <c r="H39" s="30">
        <v>12</v>
      </c>
      <c r="I39" s="56" t="s">
        <v>157</v>
      </c>
      <c r="J39" s="29">
        <f t="shared" si="1"/>
        <v>23.88</v>
      </c>
      <c r="K39" s="57" t="s">
        <v>45</v>
      </c>
      <c r="L39" s="27" t="s">
        <v>40</v>
      </c>
      <c r="M39" s="58">
        <f t="shared" si="2"/>
        <v>59.28</v>
      </c>
      <c r="N39" s="27" t="s">
        <v>154</v>
      </c>
      <c r="O39" s="56" t="s">
        <v>51</v>
      </c>
      <c r="P39" s="53"/>
    </row>
    <row r="40" ht="21" customHeight="1" spans="1:16">
      <c r="A40" s="25" t="s">
        <v>158</v>
      </c>
      <c r="B40" s="26" t="s">
        <v>159</v>
      </c>
      <c r="C40" s="26" t="s">
        <v>95</v>
      </c>
      <c r="D40" s="27" t="s">
        <v>160</v>
      </c>
      <c r="E40" s="28">
        <v>22</v>
      </c>
      <c r="F40" s="29">
        <v>8.8</v>
      </c>
      <c r="G40" s="28">
        <v>70</v>
      </c>
      <c r="H40" s="30">
        <v>21</v>
      </c>
      <c r="I40" s="56" t="s">
        <v>161</v>
      </c>
      <c r="J40" s="29">
        <f t="shared" si="1"/>
        <v>23.34</v>
      </c>
      <c r="K40" s="57" t="s">
        <v>45</v>
      </c>
      <c r="L40" s="27" t="s">
        <v>40</v>
      </c>
      <c r="M40" s="58">
        <f t="shared" si="2"/>
        <v>58.14</v>
      </c>
      <c r="N40" s="27" t="s">
        <v>158</v>
      </c>
      <c r="O40" s="56" t="s">
        <v>51</v>
      </c>
      <c r="P40" s="53"/>
    </row>
    <row r="41" ht="21" customHeight="1" spans="1:16">
      <c r="A41" s="25" t="s">
        <v>162</v>
      </c>
      <c r="B41" s="26" t="s">
        <v>163</v>
      </c>
      <c r="C41" s="26" t="s">
        <v>95</v>
      </c>
      <c r="D41" s="27" t="s">
        <v>164</v>
      </c>
      <c r="E41" s="28">
        <v>53</v>
      </c>
      <c r="F41" s="29">
        <v>21.2</v>
      </c>
      <c r="G41" s="28">
        <v>40</v>
      </c>
      <c r="H41" s="30">
        <v>12</v>
      </c>
      <c r="I41" s="56" t="s">
        <v>165</v>
      </c>
      <c r="J41" s="29">
        <f t="shared" si="1"/>
        <v>22.32</v>
      </c>
      <c r="K41" s="57"/>
      <c r="L41" s="27"/>
      <c r="M41" s="58">
        <f t="shared" si="2"/>
        <v>55.52</v>
      </c>
      <c r="N41" s="27" t="s">
        <v>162</v>
      </c>
      <c r="O41" s="56" t="s">
        <v>51</v>
      </c>
      <c r="P41" s="53"/>
    </row>
    <row r="42" ht="21" customHeight="1" spans="1:16">
      <c r="A42" s="25" t="s">
        <v>166</v>
      </c>
      <c r="B42" s="26" t="s">
        <v>167</v>
      </c>
      <c r="C42" s="26" t="s">
        <v>95</v>
      </c>
      <c r="D42" s="27" t="s">
        <v>168</v>
      </c>
      <c r="E42" s="28">
        <v>28</v>
      </c>
      <c r="F42" s="29">
        <v>11.2</v>
      </c>
      <c r="G42" s="28">
        <v>65</v>
      </c>
      <c r="H42" s="30">
        <v>19.5</v>
      </c>
      <c r="I42" s="56" t="s">
        <v>169</v>
      </c>
      <c r="J42" s="29">
        <f t="shared" si="1"/>
        <v>24.18</v>
      </c>
      <c r="K42" s="57"/>
      <c r="L42" s="27"/>
      <c r="M42" s="58">
        <f t="shared" si="2"/>
        <v>54.88</v>
      </c>
      <c r="N42" s="27" t="s">
        <v>166</v>
      </c>
      <c r="O42" s="56" t="s">
        <v>51</v>
      </c>
      <c r="P42" s="53"/>
    </row>
    <row r="43" ht="21" customHeight="1" spans="1:16">
      <c r="A43" s="25" t="s">
        <v>170</v>
      </c>
      <c r="B43" s="26" t="s">
        <v>171</v>
      </c>
      <c r="C43" s="26" t="s">
        <v>95</v>
      </c>
      <c r="D43" s="27" t="s">
        <v>172</v>
      </c>
      <c r="E43" s="28">
        <v>37</v>
      </c>
      <c r="F43" s="29">
        <v>14.8</v>
      </c>
      <c r="G43" s="28">
        <v>45</v>
      </c>
      <c r="H43" s="30">
        <v>13.5</v>
      </c>
      <c r="I43" s="56" t="s">
        <v>136</v>
      </c>
      <c r="J43" s="29">
        <f t="shared" si="1"/>
        <v>25.2</v>
      </c>
      <c r="K43" s="57"/>
      <c r="L43" s="27"/>
      <c r="M43" s="58">
        <f t="shared" si="2"/>
        <v>53.5</v>
      </c>
      <c r="N43" s="27" t="s">
        <v>170</v>
      </c>
      <c r="O43" s="56" t="s">
        <v>51</v>
      </c>
      <c r="P43" s="53"/>
    </row>
    <row r="44" ht="21" customHeight="1" spans="1:16">
      <c r="A44" s="25" t="s">
        <v>173</v>
      </c>
      <c r="B44" s="26" t="s">
        <v>174</v>
      </c>
      <c r="C44" s="26" t="s">
        <v>95</v>
      </c>
      <c r="D44" s="27" t="s">
        <v>175</v>
      </c>
      <c r="E44" s="28">
        <v>23</v>
      </c>
      <c r="F44" s="29">
        <v>9.2</v>
      </c>
      <c r="G44" s="28">
        <v>60</v>
      </c>
      <c r="H44" s="30">
        <v>18</v>
      </c>
      <c r="I44" s="56" t="s">
        <v>125</v>
      </c>
      <c r="J44" s="29">
        <f t="shared" si="1"/>
        <v>23.94</v>
      </c>
      <c r="K44" s="57"/>
      <c r="L44" s="27"/>
      <c r="M44" s="58">
        <f t="shared" si="2"/>
        <v>51.14</v>
      </c>
      <c r="N44" s="27" t="s">
        <v>173</v>
      </c>
      <c r="O44" s="56" t="s">
        <v>51</v>
      </c>
      <c r="P44" s="53"/>
    </row>
    <row r="45" ht="21" customHeight="1" spans="1:16">
      <c r="A45" s="25" t="s">
        <v>176</v>
      </c>
      <c r="B45" s="26" t="s">
        <v>177</v>
      </c>
      <c r="C45" s="26" t="s">
        <v>95</v>
      </c>
      <c r="D45" s="27" t="s">
        <v>178</v>
      </c>
      <c r="E45" s="28">
        <v>61</v>
      </c>
      <c r="F45" s="29">
        <v>24.4</v>
      </c>
      <c r="G45" s="28">
        <v>20</v>
      </c>
      <c r="H45" s="30">
        <v>6</v>
      </c>
      <c r="I45" s="56" t="s">
        <v>179</v>
      </c>
      <c r="J45" s="29">
        <f t="shared" si="1"/>
        <v>19.98</v>
      </c>
      <c r="K45" s="57"/>
      <c r="L45" s="27"/>
      <c r="M45" s="58">
        <f t="shared" si="2"/>
        <v>50.38</v>
      </c>
      <c r="N45" s="27" t="s">
        <v>176</v>
      </c>
      <c r="O45" s="56" t="s">
        <v>51</v>
      </c>
      <c r="P45" s="53"/>
    </row>
    <row r="46" ht="21" customHeight="1" spans="1:16">
      <c r="A46" s="25" t="s">
        <v>180</v>
      </c>
      <c r="B46" s="26" t="s">
        <v>181</v>
      </c>
      <c r="C46" s="26" t="s">
        <v>95</v>
      </c>
      <c r="D46" s="27" t="s">
        <v>182</v>
      </c>
      <c r="E46" s="28">
        <v>32</v>
      </c>
      <c r="F46" s="29">
        <v>12.8</v>
      </c>
      <c r="G46" s="28">
        <v>40</v>
      </c>
      <c r="H46" s="30">
        <v>12</v>
      </c>
      <c r="I46" s="56" t="s">
        <v>149</v>
      </c>
      <c r="J46" s="29">
        <f t="shared" si="1"/>
        <v>24.78</v>
      </c>
      <c r="K46" s="57"/>
      <c r="L46" s="27"/>
      <c r="M46" s="58">
        <f t="shared" si="2"/>
        <v>49.58</v>
      </c>
      <c r="N46" s="27" t="s">
        <v>180</v>
      </c>
      <c r="O46" s="56" t="s">
        <v>51</v>
      </c>
      <c r="P46" s="53"/>
    </row>
    <row r="47" ht="21" customHeight="1" spans="1:16">
      <c r="A47" s="25" t="s">
        <v>183</v>
      </c>
      <c r="B47" s="26" t="s">
        <v>184</v>
      </c>
      <c r="C47" s="26" t="s">
        <v>95</v>
      </c>
      <c r="D47" s="27" t="s">
        <v>185</v>
      </c>
      <c r="E47" s="28">
        <v>31</v>
      </c>
      <c r="F47" s="29">
        <v>12.4</v>
      </c>
      <c r="G47" s="28">
        <v>40</v>
      </c>
      <c r="H47" s="30">
        <v>12</v>
      </c>
      <c r="I47" s="56" t="s">
        <v>75</v>
      </c>
      <c r="J47" s="29">
        <f t="shared" si="1"/>
        <v>24.6</v>
      </c>
      <c r="K47" s="57"/>
      <c r="L47" s="27"/>
      <c r="M47" s="58">
        <f t="shared" si="2"/>
        <v>49</v>
      </c>
      <c r="N47" s="27" t="s">
        <v>183</v>
      </c>
      <c r="O47" s="56" t="s">
        <v>51</v>
      </c>
      <c r="P47" s="53"/>
    </row>
    <row r="48" ht="21" customHeight="1" spans="1:16">
      <c r="A48" s="25" t="s">
        <v>186</v>
      </c>
      <c r="B48" s="26" t="s">
        <v>187</v>
      </c>
      <c r="C48" s="26" t="s">
        <v>95</v>
      </c>
      <c r="D48" s="27" t="s">
        <v>188</v>
      </c>
      <c r="E48" s="28">
        <v>64</v>
      </c>
      <c r="F48" s="29">
        <v>25.6</v>
      </c>
      <c r="G48" s="28">
        <v>10</v>
      </c>
      <c r="H48" s="30">
        <v>3</v>
      </c>
      <c r="I48" s="56" t="s">
        <v>189</v>
      </c>
      <c r="J48" s="29">
        <f t="shared" si="1"/>
        <v>18.72</v>
      </c>
      <c r="K48" s="57"/>
      <c r="L48" s="27"/>
      <c r="M48" s="58">
        <f t="shared" si="2"/>
        <v>47.32</v>
      </c>
      <c r="N48" s="27" t="s">
        <v>186</v>
      </c>
      <c r="O48" s="56" t="s">
        <v>51</v>
      </c>
      <c r="P48" s="53"/>
    </row>
    <row r="49" ht="21" customHeight="1" spans="1:16">
      <c r="A49" s="25" t="s">
        <v>190</v>
      </c>
      <c r="B49" s="26" t="s">
        <v>191</v>
      </c>
      <c r="C49" s="26" t="s">
        <v>95</v>
      </c>
      <c r="D49" s="27" t="s">
        <v>192</v>
      </c>
      <c r="E49" s="28">
        <v>45</v>
      </c>
      <c r="F49" s="29">
        <v>18</v>
      </c>
      <c r="G49" s="28">
        <v>20</v>
      </c>
      <c r="H49" s="30">
        <v>6</v>
      </c>
      <c r="I49" s="56" t="s">
        <v>193</v>
      </c>
      <c r="J49" s="29">
        <f t="shared" si="1"/>
        <v>21.54</v>
      </c>
      <c r="K49" s="57"/>
      <c r="L49" s="27"/>
      <c r="M49" s="58">
        <f t="shared" si="2"/>
        <v>45.54</v>
      </c>
      <c r="N49" s="27" t="s">
        <v>190</v>
      </c>
      <c r="O49" s="56" t="s">
        <v>51</v>
      </c>
      <c r="P49" s="53"/>
    </row>
    <row r="50" ht="21" customHeight="1" spans="1:16">
      <c r="A50" s="25" t="s">
        <v>194</v>
      </c>
      <c r="B50" s="26" t="s">
        <v>195</v>
      </c>
      <c r="C50" s="26" t="s">
        <v>95</v>
      </c>
      <c r="D50" s="27" t="s">
        <v>196</v>
      </c>
      <c r="E50" s="28">
        <v>11</v>
      </c>
      <c r="F50" s="29">
        <v>4.4</v>
      </c>
      <c r="G50" s="28">
        <v>50</v>
      </c>
      <c r="H50" s="30">
        <v>15</v>
      </c>
      <c r="I50" s="56" t="s">
        <v>55</v>
      </c>
      <c r="J50" s="29">
        <f t="shared" si="1"/>
        <v>24.9</v>
      </c>
      <c r="K50" s="57"/>
      <c r="L50" s="27"/>
      <c r="M50" s="58">
        <f t="shared" si="2"/>
        <v>44.3</v>
      </c>
      <c r="N50" s="27" t="s">
        <v>194</v>
      </c>
      <c r="O50" s="56" t="s">
        <v>51</v>
      </c>
      <c r="P50" s="53"/>
    </row>
    <row r="51" ht="21" customHeight="1" spans="1:16">
      <c r="A51" s="25" t="s">
        <v>197</v>
      </c>
      <c r="B51" s="26" t="s">
        <v>198</v>
      </c>
      <c r="C51" s="26" t="s">
        <v>95</v>
      </c>
      <c r="D51" s="27" t="s">
        <v>199</v>
      </c>
      <c r="E51" s="28">
        <v>37</v>
      </c>
      <c r="F51" s="29">
        <v>14.8</v>
      </c>
      <c r="G51" s="28">
        <v>20</v>
      </c>
      <c r="H51" s="30">
        <v>6</v>
      </c>
      <c r="I51" s="56" t="s">
        <v>133</v>
      </c>
      <c r="J51" s="29">
        <f t="shared" si="1"/>
        <v>22.08</v>
      </c>
      <c r="K51" s="57"/>
      <c r="L51" s="27"/>
      <c r="M51" s="58">
        <f t="shared" si="2"/>
        <v>42.88</v>
      </c>
      <c r="N51" s="27" t="s">
        <v>197</v>
      </c>
      <c r="O51" s="56" t="s">
        <v>51</v>
      </c>
      <c r="P51" s="53"/>
    </row>
    <row r="52" ht="21" customHeight="1" spans="1:16">
      <c r="A52" s="25" t="s">
        <v>200</v>
      </c>
      <c r="B52" s="26" t="s">
        <v>201</v>
      </c>
      <c r="C52" s="26" t="s">
        <v>95</v>
      </c>
      <c r="D52" s="27" t="s">
        <v>202</v>
      </c>
      <c r="E52" s="28">
        <v>33</v>
      </c>
      <c r="F52" s="29">
        <v>13.2</v>
      </c>
      <c r="G52" s="28">
        <v>20</v>
      </c>
      <c r="H52" s="30">
        <v>6</v>
      </c>
      <c r="I52" s="56" t="s">
        <v>203</v>
      </c>
      <c r="J52" s="29">
        <f t="shared" si="1"/>
        <v>23.64</v>
      </c>
      <c r="K52" s="57"/>
      <c r="L52" s="27"/>
      <c r="M52" s="58">
        <f t="shared" si="2"/>
        <v>42.84</v>
      </c>
      <c r="N52" s="27" t="s">
        <v>200</v>
      </c>
      <c r="O52" s="56" t="s">
        <v>51</v>
      </c>
      <c r="P52" s="53"/>
    </row>
    <row r="53" ht="21" customHeight="1" spans="1:16">
      <c r="A53" s="25" t="s">
        <v>204</v>
      </c>
      <c r="B53" s="26" t="s">
        <v>205</v>
      </c>
      <c r="C53" s="26" t="s">
        <v>95</v>
      </c>
      <c r="D53" s="27" t="s">
        <v>206</v>
      </c>
      <c r="E53" s="28">
        <v>17</v>
      </c>
      <c r="F53" s="29">
        <v>6.8</v>
      </c>
      <c r="G53" s="28">
        <v>30</v>
      </c>
      <c r="H53" s="30">
        <v>9</v>
      </c>
      <c r="I53" s="56" t="s">
        <v>22</v>
      </c>
      <c r="J53" s="29">
        <f t="shared" si="1"/>
        <v>23.04</v>
      </c>
      <c r="K53" s="57"/>
      <c r="L53" s="27"/>
      <c r="M53" s="58">
        <f t="shared" si="2"/>
        <v>38.84</v>
      </c>
      <c r="N53" s="27" t="s">
        <v>204</v>
      </c>
      <c r="O53" s="56" t="s">
        <v>51</v>
      </c>
      <c r="P53" s="53"/>
    </row>
    <row r="54" ht="21" customHeight="1" spans="1:16">
      <c r="A54" s="25" t="s">
        <v>207</v>
      </c>
      <c r="B54" s="26" t="s">
        <v>208</v>
      </c>
      <c r="C54" s="26" t="s">
        <v>95</v>
      </c>
      <c r="D54" s="27" t="s">
        <v>209</v>
      </c>
      <c r="E54" s="28">
        <v>30</v>
      </c>
      <c r="F54" s="29">
        <v>12</v>
      </c>
      <c r="G54" s="28">
        <v>20</v>
      </c>
      <c r="H54" s="30">
        <v>6</v>
      </c>
      <c r="I54" s="56" t="s">
        <v>210</v>
      </c>
      <c r="J54" s="29">
        <f t="shared" si="1"/>
        <v>17.76</v>
      </c>
      <c r="K54" s="57"/>
      <c r="L54" s="27"/>
      <c r="M54" s="58">
        <f t="shared" si="2"/>
        <v>35.76</v>
      </c>
      <c r="N54" s="27" t="s">
        <v>207</v>
      </c>
      <c r="O54" s="56" t="s">
        <v>51</v>
      </c>
      <c r="P54" s="53"/>
    </row>
    <row r="55" ht="21" customHeight="1" spans="1:16">
      <c r="A55" s="25" t="s">
        <v>211</v>
      </c>
      <c r="B55" s="26" t="s">
        <v>212</v>
      </c>
      <c r="C55" s="26" t="s">
        <v>95</v>
      </c>
      <c r="D55" s="27" t="s">
        <v>213</v>
      </c>
      <c r="E55" s="28">
        <v>22</v>
      </c>
      <c r="F55" s="29">
        <v>8.8</v>
      </c>
      <c r="G55" s="28">
        <v>10</v>
      </c>
      <c r="H55" s="30">
        <v>3</v>
      </c>
      <c r="I55" s="56" t="s">
        <v>133</v>
      </c>
      <c r="J55" s="29">
        <f t="shared" si="1"/>
        <v>22.08</v>
      </c>
      <c r="K55" s="57"/>
      <c r="L55" s="27"/>
      <c r="M55" s="58">
        <f t="shared" si="2"/>
        <v>33.88</v>
      </c>
      <c r="N55" s="27" t="s">
        <v>211</v>
      </c>
      <c r="O55" s="56" t="s">
        <v>51</v>
      </c>
      <c r="P55" s="53"/>
    </row>
    <row r="56" ht="21" customHeight="1" spans="1:16">
      <c r="A56" s="25" t="s">
        <v>214</v>
      </c>
      <c r="B56" s="26" t="s">
        <v>215</v>
      </c>
      <c r="C56" s="26" t="s">
        <v>95</v>
      </c>
      <c r="D56" s="27" t="s">
        <v>216</v>
      </c>
      <c r="E56" s="28">
        <v>19</v>
      </c>
      <c r="F56" s="29">
        <v>7.6</v>
      </c>
      <c r="G56" s="28">
        <v>20</v>
      </c>
      <c r="H56" s="30">
        <v>6</v>
      </c>
      <c r="I56" s="56" t="s">
        <v>217</v>
      </c>
      <c r="J56" s="29">
        <f t="shared" si="1"/>
        <v>20.1</v>
      </c>
      <c r="K56" s="57"/>
      <c r="L56" s="27"/>
      <c r="M56" s="58">
        <f t="shared" si="2"/>
        <v>33.7</v>
      </c>
      <c r="N56" s="27" t="s">
        <v>214</v>
      </c>
      <c r="O56" s="56" t="s">
        <v>51</v>
      </c>
      <c r="P56" s="53"/>
    </row>
    <row r="57" ht="21" customHeight="1" spans="1:16">
      <c r="A57" s="25" t="s">
        <v>218</v>
      </c>
      <c r="B57" s="26" t="s">
        <v>219</v>
      </c>
      <c r="C57" s="26" t="s">
        <v>95</v>
      </c>
      <c r="D57" s="27" t="s">
        <v>220</v>
      </c>
      <c r="E57" s="28">
        <v>42</v>
      </c>
      <c r="F57" s="29">
        <v>16.8</v>
      </c>
      <c r="G57" s="28">
        <v>40</v>
      </c>
      <c r="H57" s="30">
        <v>12</v>
      </c>
      <c r="I57" s="56" t="s">
        <v>90</v>
      </c>
      <c r="J57" s="29"/>
      <c r="K57" s="57"/>
      <c r="L57" s="27"/>
      <c r="M57" s="58">
        <f t="shared" si="2"/>
        <v>28.8</v>
      </c>
      <c r="N57" s="27"/>
      <c r="O57" s="27"/>
      <c r="P57" s="53"/>
    </row>
    <row r="58" ht="21" customHeight="1" spans="1:16">
      <c r="A58" s="25" t="s">
        <v>221</v>
      </c>
      <c r="B58" s="26" t="s">
        <v>222</v>
      </c>
      <c r="C58" s="26" t="s">
        <v>95</v>
      </c>
      <c r="D58" s="27" t="s">
        <v>223</v>
      </c>
      <c r="E58" s="28">
        <v>11</v>
      </c>
      <c r="F58" s="29">
        <v>4.4</v>
      </c>
      <c r="G58" s="28">
        <v>20</v>
      </c>
      <c r="H58" s="30">
        <v>6</v>
      </c>
      <c r="I58" s="56" t="s">
        <v>224</v>
      </c>
      <c r="J58" s="29">
        <f>I58*0.3</f>
        <v>17.64</v>
      </c>
      <c r="K58" s="57"/>
      <c r="L58" s="27"/>
      <c r="M58" s="58">
        <f t="shared" si="2"/>
        <v>28.04</v>
      </c>
      <c r="N58" s="27"/>
      <c r="O58" s="27"/>
      <c r="P58" s="53"/>
    </row>
    <row r="59" ht="21" customHeight="1" spans="1:16">
      <c r="A59" s="25" t="s">
        <v>225</v>
      </c>
      <c r="B59" s="26" t="s">
        <v>226</v>
      </c>
      <c r="C59" s="26" t="s">
        <v>95</v>
      </c>
      <c r="D59" s="27" t="s">
        <v>227</v>
      </c>
      <c r="E59" s="28">
        <v>33</v>
      </c>
      <c r="F59" s="29">
        <v>13.2</v>
      </c>
      <c r="G59" s="28">
        <v>40</v>
      </c>
      <c r="H59" s="30">
        <v>12</v>
      </c>
      <c r="I59" s="56" t="s">
        <v>90</v>
      </c>
      <c r="J59" s="29"/>
      <c r="K59" s="57"/>
      <c r="L59" s="27"/>
      <c r="M59" s="58">
        <f t="shared" si="2"/>
        <v>25.2</v>
      </c>
      <c r="N59" s="27"/>
      <c r="O59" s="27"/>
      <c r="P59" s="53"/>
    </row>
    <row r="60" ht="21" customHeight="1" spans="1:16">
      <c r="A60" s="25" t="s">
        <v>228</v>
      </c>
      <c r="B60" s="26" t="s">
        <v>229</v>
      </c>
      <c r="C60" s="26" t="s">
        <v>95</v>
      </c>
      <c r="D60" s="27" t="s">
        <v>230</v>
      </c>
      <c r="E60" s="28">
        <v>41</v>
      </c>
      <c r="F60" s="29">
        <v>16.4</v>
      </c>
      <c r="G60" s="28">
        <v>20</v>
      </c>
      <c r="H60" s="30">
        <v>6</v>
      </c>
      <c r="I60" s="56" t="s">
        <v>90</v>
      </c>
      <c r="J60" s="29"/>
      <c r="K60" s="57"/>
      <c r="L60" s="27"/>
      <c r="M60" s="58">
        <f t="shared" si="2"/>
        <v>22.4</v>
      </c>
      <c r="N60" s="27"/>
      <c r="O60" s="27"/>
      <c r="P60" s="53"/>
    </row>
    <row r="61" ht="21" customHeight="1" spans="1:16">
      <c r="A61" s="25" t="s">
        <v>231</v>
      </c>
      <c r="B61" s="26" t="s">
        <v>232</v>
      </c>
      <c r="C61" s="26" t="s">
        <v>95</v>
      </c>
      <c r="D61" s="27" t="s">
        <v>233</v>
      </c>
      <c r="E61" s="28">
        <v>40</v>
      </c>
      <c r="F61" s="29">
        <v>16</v>
      </c>
      <c r="G61" s="28">
        <v>20</v>
      </c>
      <c r="H61" s="30">
        <v>6</v>
      </c>
      <c r="I61" s="56" t="s">
        <v>234</v>
      </c>
      <c r="J61" s="29"/>
      <c r="K61" s="57"/>
      <c r="L61" s="27"/>
      <c r="M61" s="58">
        <f t="shared" si="2"/>
        <v>22</v>
      </c>
      <c r="N61" s="27"/>
      <c r="O61" s="27"/>
      <c r="P61" s="53"/>
    </row>
    <row r="62" ht="21" customHeight="1" spans="1:16">
      <c r="A62" s="25" t="s">
        <v>235</v>
      </c>
      <c r="B62" s="26" t="s">
        <v>236</v>
      </c>
      <c r="C62" s="26" t="s">
        <v>95</v>
      </c>
      <c r="D62" s="27" t="s">
        <v>237</v>
      </c>
      <c r="E62" s="28">
        <v>33</v>
      </c>
      <c r="F62" s="29">
        <v>13.2</v>
      </c>
      <c r="G62" s="28">
        <v>20</v>
      </c>
      <c r="H62" s="30">
        <v>6</v>
      </c>
      <c r="I62" s="56" t="s">
        <v>90</v>
      </c>
      <c r="J62" s="29"/>
      <c r="K62" s="57"/>
      <c r="L62" s="27"/>
      <c r="M62" s="58">
        <f t="shared" si="2"/>
        <v>19.2</v>
      </c>
      <c r="N62" s="27"/>
      <c r="O62" s="27"/>
      <c r="P62" s="53"/>
    </row>
    <row r="63" ht="21" customHeight="1" spans="1:16">
      <c r="A63" s="25" t="s">
        <v>238</v>
      </c>
      <c r="B63" s="26" t="s">
        <v>239</v>
      </c>
      <c r="C63" s="26" t="s">
        <v>95</v>
      </c>
      <c r="D63" s="27" t="s">
        <v>240</v>
      </c>
      <c r="E63" s="28">
        <v>30</v>
      </c>
      <c r="F63" s="29">
        <v>12</v>
      </c>
      <c r="G63" s="28">
        <v>20</v>
      </c>
      <c r="H63" s="30">
        <v>6</v>
      </c>
      <c r="I63" s="56" t="s">
        <v>90</v>
      </c>
      <c r="J63" s="29"/>
      <c r="K63" s="57"/>
      <c r="L63" s="27"/>
      <c r="M63" s="58">
        <f t="shared" si="2"/>
        <v>18</v>
      </c>
      <c r="N63" s="27"/>
      <c r="O63" s="27"/>
      <c r="P63" s="53"/>
    </row>
    <row r="64" ht="21" customHeight="1" spans="1:16">
      <c r="A64" s="25" t="s">
        <v>241</v>
      </c>
      <c r="B64" s="26" t="s">
        <v>242</v>
      </c>
      <c r="C64" s="26" t="s">
        <v>95</v>
      </c>
      <c r="D64" s="27" t="s">
        <v>243</v>
      </c>
      <c r="E64" s="28">
        <v>19</v>
      </c>
      <c r="F64" s="29">
        <v>7.6</v>
      </c>
      <c r="G64" s="28">
        <v>30</v>
      </c>
      <c r="H64" s="30">
        <v>9</v>
      </c>
      <c r="I64" s="56" t="s">
        <v>90</v>
      </c>
      <c r="J64" s="29"/>
      <c r="K64" s="57"/>
      <c r="L64" s="27"/>
      <c r="M64" s="58">
        <f t="shared" si="2"/>
        <v>16.6</v>
      </c>
      <c r="N64" s="27"/>
      <c r="O64" s="27"/>
      <c r="P64" s="53"/>
    </row>
    <row r="65" ht="27" customHeight="1" spans="1:16">
      <c r="A65" s="25">
        <v>1</v>
      </c>
      <c r="B65" s="26" t="s">
        <v>244</v>
      </c>
      <c r="C65" s="26" t="s">
        <v>245</v>
      </c>
      <c r="D65" s="27" t="s">
        <v>246</v>
      </c>
      <c r="E65" s="59"/>
      <c r="F65" s="29"/>
      <c r="G65" s="56" t="s">
        <v>142</v>
      </c>
      <c r="H65" s="30">
        <v>48</v>
      </c>
      <c r="I65" s="56" t="s">
        <v>247</v>
      </c>
      <c r="J65" s="29" t="s">
        <v>248</v>
      </c>
      <c r="K65" s="57" t="s">
        <v>98</v>
      </c>
      <c r="L65" s="61" t="s">
        <v>57</v>
      </c>
      <c r="M65" s="58">
        <f>H65+J65+L65</f>
        <v>85.36</v>
      </c>
      <c r="N65" s="56"/>
      <c r="O65" s="62" t="s">
        <v>24</v>
      </c>
      <c r="P65" s="63" t="s">
        <v>249</v>
      </c>
    </row>
    <row r="66" ht="24" customHeight="1" spans="1:16">
      <c r="A66" s="25">
        <v>2</v>
      </c>
      <c r="B66" s="26" t="s">
        <v>250</v>
      </c>
      <c r="C66" s="26" t="s">
        <v>245</v>
      </c>
      <c r="D66" s="27" t="s">
        <v>251</v>
      </c>
      <c r="E66" s="59"/>
      <c r="F66" s="29"/>
      <c r="G66" s="56" t="s">
        <v>252</v>
      </c>
      <c r="H66" s="30">
        <v>42</v>
      </c>
      <c r="I66" s="56" t="s">
        <v>101</v>
      </c>
      <c r="J66" s="29" t="s">
        <v>253</v>
      </c>
      <c r="K66" s="64"/>
      <c r="L66" s="61"/>
      <c r="M66" s="58">
        <f>H66+J66</f>
        <v>73.28</v>
      </c>
      <c r="N66" s="56"/>
      <c r="O66" s="65" t="s">
        <v>51</v>
      </c>
      <c r="P66" s="63"/>
    </row>
    <row r="67" ht="27" customHeight="1" spans="1:16">
      <c r="A67" s="60"/>
      <c r="B67" s="60"/>
      <c r="C67" s="60"/>
      <c r="D67" s="60"/>
      <c r="E67" s="60"/>
      <c r="F67" s="60"/>
      <c r="G67" s="60"/>
      <c r="H67" s="60"/>
      <c r="I67" s="60"/>
      <c r="J67" s="66"/>
      <c r="K67" s="60"/>
      <c r="L67" s="60"/>
      <c r="M67" s="60"/>
      <c r="N67" s="60"/>
      <c r="O67" s="67"/>
      <c r="P67" s="60"/>
    </row>
  </sheetData>
  <mergeCells count="16">
    <mergeCell ref="A1:B1"/>
    <mergeCell ref="A2:N2"/>
    <mergeCell ref="E3:F3"/>
    <mergeCell ref="G3:H3"/>
    <mergeCell ref="I3:J3"/>
    <mergeCell ref="A3:A4"/>
    <mergeCell ref="B3:B4"/>
    <mergeCell ref="C3:C4"/>
    <mergeCell ref="D3:D4"/>
    <mergeCell ref="K3:K4"/>
    <mergeCell ref="L3:L4"/>
    <mergeCell ref="M3:M4"/>
    <mergeCell ref="N3:N4"/>
    <mergeCell ref="O3:O4"/>
    <mergeCell ref="P3:P4"/>
    <mergeCell ref="P65:P66"/>
  </mergeCells>
  <pageMargins left="0.15625" right="0.313888888888889" top="0.235416666666667" bottom="0.668055555555556" header="0.507638888888889" footer="0.432638888888889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wjlee</dc:creator>
  <cp:lastModifiedBy>Administrator</cp:lastModifiedBy>
  <cp:revision>1</cp:revision>
  <dcterms:created xsi:type="dcterms:W3CDTF">2014-04-13T15:12:00Z</dcterms:created>
  <cp:lastPrinted>2017-02-16T08:11:00Z</cp:lastPrinted>
  <dcterms:modified xsi:type="dcterms:W3CDTF">2017-03-14T03:19:02Z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