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I36" i="1" l="1"/>
  <c r="K36" i="1"/>
  <c r="L36" i="1" s="1"/>
  <c r="I40" i="1"/>
  <c r="K40" i="1"/>
  <c r="I35" i="1"/>
  <c r="K35" i="1"/>
  <c r="I47" i="1"/>
  <c r="K47" i="1"/>
  <c r="I46" i="1"/>
  <c r="K46" i="1"/>
  <c r="L46" i="1" s="1"/>
  <c r="I53" i="1"/>
  <c r="K53" i="1"/>
  <c r="L53" i="1"/>
  <c r="I50" i="1"/>
  <c r="K50" i="1"/>
  <c r="L50" i="1" s="1"/>
  <c r="I37" i="1"/>
  <c r="K37" i="1"/>
  <c r="I44" i="1"/>
  <c r="K44" i="1"/>
  <c r="I43" i="1"/>
  <c r="K43" i="1"/>
  <c r="I34" i="1"/>
  <c r="K34" i="1"/>
  <c r="I45" i="1"/>
  <c r="K45" i="1"/>
  <c r="L45" i="1" s="1"/>
  <c r="I52" i="1"/>
  <c r="K52" i="1"/>
  <c r="I39" i="1"/>
  <c r="K39" i="1"/>
  <c r="I49" i="1"/>
  <c r="K49" i="1"/>
  <c r="I42" i="1"/>
  <c r="K42" i="1"/>
  <c r="I51" i="1"/>
  <c r="K51" i="1"/>
  <c r="I38" i="1"/>
  <c r="K38" i="1"/>
  <c r="I48" i="1"/>
  <c r="K48" i="1"/>
  <c r="I54" i="1"/>
  <c r="L54" i="1" s="1"/>
  <c r="K54" i="1"/>
  <c r="K41" i="1"/>
  <c r="I41" i="1"/>
  <c r="K3" i="1"/>
  <c r="K5" i="1"/>
  <c r="K4" i="1"/>
  <c r="K20" i="1"/>
  <c r="K15" i="1"/>
  <c r="K22" i="1"/>
  <c r="K19" i="1"/>
  <c r="K9" i="1"/>
  <c r="K21" i="1"/>
  <c r="K13" i="1"/>
  <c r="K7" i="1"/>
  <c r="K24" i="1"/>
  <c r="K18" i="1"/>
  <c r="K11" i="1"/>
  <c r="K26" i="1"/>
  <c r="K27" i="1"/>
  <c r="K6" i="1"/>
  <c r="K8" i="1"/>
  <c r="K23" i="1"/>
  <c r="K16" i="1"/>
  <c r="K25" i="1"/>
  <c r="K30" i="1"/>
  <c r="K14" i="1"/>
  <c r="K28" i="1"/>
  <c r="K31" i="1"/>
  <c r="K29" i="1"/>
  <c r="K12" i="1"/>
  <c r="K32" i="1"/>
  <c r="L32" i="1" s="1"/>
  <c r="K10" i="1"/>
  <c r="I3" i="1"/>
  <c r="I5" i="1"/>
  <c r="I4" i="1"/>
  <c r="I20" i="1"/>
  <c r="I15" i="1"/>
  <c r="I22" i="1"/>
  <c r="I19" i="1"/>
  <c r="I9" i="1"/>
  <c r="I21" i="1"/>
  <c r="I13" i="1"/>
  <c r="I7" i="1"/>
  <c r="I24" i="1"/>
  <c r="I18" i="1"/>
  <c r="I11" i="1"/>
  <c r="I26" i="1"/>
  <c r="L26" i="1" s="1"/>
  <c r="I27" i="1"/>
  <c r="I6" i="1"/>
  <c r="I8" i="1"/>
  <c r="I23" i="1"/>
  <c r="I16" i="1"/>
  <c r="I25" i="1"/>
  <c r="I30" i="1"/>
  <c r="I14" i="1"/>
  <c r="I28" i="1"/>
  <c r="I31" i="1"/>
  <c r="I29" i="1"/>
  <c r="I12" i="1"/>
  <c r="I32" i="1"/>
  <c r="I10" i="1"/>
  <c r="K17" i="1"/>
  <c r="I17" i="1"/>
  <c r="L17" i="1" s="1"/>
  <c r="L47" i="1" l="1"/>
  <c r="L43" i="1"/>
  <c r="L39" i="1"/>
  <c r="L10" i="1"/>
  <c r="L11" i="1"/>
  <c r="L9" i="1"/>
  <c r="L49" i="1"/>
  <c r="L40" i="1"/>
  <c r="L37" i="1"/>
  <c r="L14" i="1"/>
  <c r="L7" i="1"/>
  <c r="L6" i="1"/>
  <c r="L27" i="1"/>
  <c r="L21" i="1"/>
  <c r="L22" i="1"/>
  <c r="L12" i="1"/>
  <c r="L19" i="1"/>
  <c r="L29" i="1"/>
  <c r="L48" i="1"/>
  <c r="L38" i="1"/>
  <c r="L51" i="1"/>
  <c r="L42" i="1"/>
  <c r="L52" i="1"/>
  <c r="L34" i="1"/>
  <c r="L44" i="1"/>
  <c r="L35" i="1"/>
  <c r="L41" i="1"/>
  <c r="L30" i="1"/>
  <c r="L23" i="1"/>
  <c r="L8" i="1"/>
  <c r="L13" i="1"/>
  <c r="L4" i="1"/>
  <c r="L5" i="1"/>
  <c r="L31" i="1"/>
  <c r="L28" i="1"/>
  <c r="L25" i="1"/>
  <c r="L16" i="1"/>
  <c r="L18" i="1"/>
  <c r="L24" i="1"/>
  <c r="L15" i="1"/>
  <c r="L20" i="1"/>
  <c r="L3" i="1"/>
</calcChain>
</file>

<file path=xl/sharedStrings.xml><?xml version="1.0" encoding="utf-8"?>
<sst xmlns="http://schemas.openxmlformats.org/spreadsheetml/2006/main" count="303" uniqueCount="179">
  <si>
    <t>18871</t>
  </si>
  <si>
    <t>张洁</t>
  </si>
  <si>
    <t>2017006贵阳市国有资产运营中心</t>
  </si>
  <si>
    <t>01专业技术岗位</t>
  </si>
  <si>
    <t>20101944118</t>
  </si>
  <si>
    <t>03334</t>
  </si>
  <si>
    <t>简利</t>
  </si>
  <si>
    <t>20101943319</t>
  </si>
  <si>
    <t>03088</t>
  </si>
  <si>
    <t>夏世敏</t>
  </si>
  <si>
    <t>20101591616</t>
  </si>
  <si>
    <t>11074</t>
  </si>
  <si>
    <t>田仁慧</t>
  </si>
  <si>
    <t>20101520914</t>
  </si>
  <si>
    <t>15631</t>
  </si>
  <si>
    <t>谭咏红</t>
  </si>
  <si>
    <t>20101524423</t>
  </si>
  <si>
    <t>07539</t>
  </si>
  <si>
    <t>杨婧</t>
  </si>
  <si>
    <t>20101527306</t>
  </si>
  <si>
    <t>00702</t>
  </si>
  <si>
    <t>陈学典</t>
  </si>
  <si>
    <t>20101912207</t>
  </si>
  <si>
    <t>10149</t>
  </si>
  <si>
    <t>李丙孝</t>
  </si>
  <si>
    <t>20101913604</t>
  </si>
  <si>
    <t>13003</t>
  </si>
  <si>
    <t>田琼</t>
  </si>
  <si>
    <t>20101524703</t>
  </si>
  <si>
    <t>06389</t>
  </si>
  <si>
    <t>黄莉莉</t>
  </si>
  <si>
    <t>20101592828</t>
  </si>
  <si>
    <t>10127</t>
  </si>
  <si>
    <t>盛婕</t>
  </si>
  <si>
    <t>20101527216</t>
  </si>
  <si>
    <t>03214</t>
  </si>
  <si>
    <t>赵紫薇</t>
  </si>
  <si>
    <t>20101527111</t>
  </si>
  <si>
    <t>10858</t>
  </si>
  <si>
    <t>黄丹</t>
  </si>
  <si>
    <t>20101290723</t>
  </si>
  <si>
    <t>08580</t>
  </si>
  <si>
    <t>唐蕾</t>
  </si>
  <si>
    <t>20101911112</t>
  </si>
  <si>
    <t>07007</t>
  </si>
  <si>
    <t>郑朝尹</t>
  </si>
  <si>
    <t>20101590622</t>
  </si>
  <si>
    <t>07103</t>
  </si>
  <si>
    <t>田野</t>
  </si>
  <si>
    <t>20101524026</t>
  </si>
  <si>
    <t>17841</t>
  </si>
  <si>
    <t>舒倩</t>
  </si>
  <si>
    <t>20101594311</t>
  </si>
  <si>
    <t>12986</t>
  </si>
  <si>
    <t>罗阳</t>
  </si>
  <si>
    <t>20101526121</t>
  </si>
  <si>
    <t>07637</t>
  </si>
  <si>
    <t>申刚</t>
  </si>
  <si>
    <t>20101523121</t>
  </si>
  <si>
    <t>02497</t>
  </si>
  <si>
    <t>刘远舒</t>
  </si>
  <si>
    <t>20101912001</t>
  </si>
  <si>
    <t>18564</t>
  </si>
  <si>
    <t>文佳欣</t>
  </si>
  <si>
    <t>20101914117</t>
  </si>
  <si>
    <t>10962</t>
  </si>
  <si>
    <t>谭国迅</t>
  </si>
  <si>
    <t>20101942819</t>
  </si>
  <si>
    <t>00209</t>
  </si>
  <si>
    <t>刘偲行</t>
  </si>
  <si>
    <t>20101592803</t>
  </si>
  <si>
    <t>李超</t>
  </si>
  <si>
    <t>13045</t>
  </si>
  <si>
    <t>郑涛</t>
  </si>
  <si>
    <t>02专业技术岗位</t>
  </si>
  <si>
    <t>20101594019</t>
  </si>
  <si>
    <t>08202</t>
  </si>
  <si>
    <t>翟涛</t>
  </si>
  <si>
    <t>20101292003</t>
  </si>
  <si>
    <t>10479</t>
  </si>
  <si>
    <t>张少晗</t>
  </si>
  <si>
    <t>20101594115</t>
  </si>
  <si>
    <t>09853</t>
  </si>
  <si>
    <t>陈佰兰</t>
  </si>
  <si>
    <t>20101526019</t>
  </si>
  <si>
    <t>16228</t>
  </si>
  <si>
    <t>廖巍</t>
  </si>
  <si>
    <t>20101592710</t>
  </si>
  <si>
    <t>16045</t>
  </si>
  <si>
    <t>郭雷</t>
  </si>
  <si>
    <t>20101592413</t>
  </si>
  <si>
    <t>02761</t>
  </si>
  <si>
    <t>张占</t>
  </si>
  <si>
    <t>20101943523</t>
  </si>
  <si>
    <t>01113</t>
  </si>
  <si>
    <t>季斯林</t>
  </si>
  <si>
    <t>20101912924</t>
  </si>
  <si>
    <t>15174</t>
  </si>
  <si>
    <t>韦亚丽</t>
  </si>
  <si>
    <t>20101911018</t>
  </si>
  <si>
    <t>03846</t>
  </si>
  <si>
    <t>张迎红</t>
  </si>
  <si>
    <t>20101520426</t>
  </si>
  <si>
    <t>04223</t>
  </si>
  <si>
    <t>陈光艳</t>
  </si>
  <si>
    <t>20101522726</t>
  </si>
  <si>
    <t>04544</t>
  </si>
  <si>
    <t>贺海宁</t>
  </si>
  <si>
    <t>20101522022</t>
  </si>
  <si>
    <t>21225</t>
  </si>
  <si>
    <t>李菊</t>
  </si>
  <si>
    <t>20101911118</t>
  </si>
  <si>
    <t>07704</t>
  </si>
  <si>
    <t>胡杨</t>
  </si>
  <si>
    <t>20101590805</t>
  </si>
  <si>
    <t>08265</t>
  </si>
  <si>
    <t>20101914129</t>
  </si>
  <si>
    <t>07778</t>
  </si>
  <si>
    <t>马瑞</t>
  </si>
  <si>
    <t>20101523122</t>
  </si>
  <si>
    <t>11757</t>
  </si>
  <si>
    <t>赵港灵</t>
  </si>
  <si>
    <t>20101521102</t>
  </si>
  <si>
    <t>13362</t>
  </si>
  <si>
    <t>刘曦文煜</t>
  </si>
  <si>
    <t>20101527105</t>
  </si>
  <si>
    <t>08657</t>
  </si>
  <si>
    <t>刘熹</t>
  </si>
  <si>
    <t>20101590228</t>
  </si>
  <si>
    <t>报名序号</t>
  </si>
  <si>
    <t>姓名</t>
  </si>
  <si>
    <t>报考单位及代码</t>
  </si>
  <si>
    <t>报考岗位及代码</t>
  </si>
  <si>
    <t>准考证号</t>
  </si>
  <si>
    <t>卷面成绩(150分)</t>
  </si>
  <si>
    <t>14391</t>
  </si>
  <si>
    <t>韩宁</t>
  </si>
  <si>
    <t>20101526924</t>
  </si>
  <si>
    <t>17685</t>
  </si>
  <si>
    <t>潘虹伊</t>
  </si>
  <si>
    <t>20101914310</t>
  </si>
  <si>
    <t>18285</t>
  </si>
  <si>
    <t>安祖华</t>
  </si>
  <si>
    <t>20101292523</t>
  </si>
  <si>
    <t>01066</t>
  </si>
  <si>
    <t>刘建政</t>
  </si>
  <si>
    <t>20101526129</t>
  </si>
  <si>
    <t>06682</t>
  </si>
  <si>
    <t>林芳</t>
  </si>
  <si>
    <t>20101290330</t>
  </si>
  <si>
    <t>15885</t>
  </si>
  <si>
    <t>皮超</t>
  </si>
  <si>
    <t>20101526314</t>
  </si>
  <si>
    <t>00374</t>
  </si>
  <si>
    <t>王明竞</t>
  </si>
  <si>
    <t>20101522528</t>
  </si>
  <si>
    <t>01600</t>
  </si>
  <si>
    <t>洪宇</t>
  </si>
  <si>
    <t>20101522511</t>
  </si>
  <si>
    <t>20968</t>
  </si>
  <si>
    <t>黄洁</t>
  </si>
  <si>
    <t>20101592713</t>
  </si>
  <si>
    <t>专业测试百分制成绩</t>
    <phoneticPr fontId="1" type="noConversion"/>
  </si>
  <si>
    <t>笔试百分制成绩</t>
    <phoneticPr fontId="1" type="noConversion"/>
  </si>
  <si>
    <t>笔试折算成绩</t>
    <phoneticPr fontId="1" type="noConversion"/>
  </si>
  <si>
    <t>专业测试折算成绩</t>
    <phoneticPr fontId="1" type="noConversion"/>
  </si>
  <si>
    <t>笔试、专业测试总成绩</t>
    <phoneticPr fontId="1" type="noConversion"/>
  </si>
  <si>
    <t>备注</t>
    <phoneticPr fontId="1" type="noConversion"/>
  </si>
  <si>
    <t>笔试30%比例折算成绩</t>
    <phoneticPr fontId="1" type="noConversion"/>
  </si>
  <si>
    <t>专业测试40%比例折算成绩</t>
    <phoneticPr fontId="1" type="noConversion"/>
  </si>
  <si>
    <t>进入面试</t>
    <phoneticPr fontId="1" type="noConversion"/>
  </si>
  <si>
    <t>进入面试</t>
    <phoneticPr fontId="1" type="noConversion"/>
  </si>
  <si>
    <t>本职位
名次</t>
    <phoneticPr fontId="1" type="noConversion"/>
  </si>
  <si>
    <t>本职位
名次</t>
    <phoneticPr fontId="1" type="noConversion"/>
  </si>
  <si>
    <t>序号</t>
    <phoneticPr fontId="1" type="noConversion"/>
  </si>
  <si>
    <t>报名
序号</t>
    <phoneticPr fontId="1" type="noConversion"/>
  </si>
  <si>
    <t>贵阳市国有资产运营中心2017年公开招聘工作人员笔试、专业测试总成绩及进入面试名单</t>
    <phoneticPr fontId="1" type="noConversion"/>
  </si>
  <si>
    <t>专业测试缺考</t>
  </si>
  <si>
    <t>专业测试缺考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</si>
</sst>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;[Red]0.00"/>
    <numFmt numFmtId="177" formatCode="0.00_ "/>
    <numFmt numFmtId="178" formatCode="0.00_);[Red]\(0.00\)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77" fontId="2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29" workbookViewId="0">
      <selection activeCell="Q47" sqref="Q47"/>
    </sheetView>
  </sheetViews>
  <sheetFormatPr defaultRowHeight="13.5" x14ac:dyDescent="0.15"/>
  <cols>
    <col min="1" max="1" width="6.125" customWidth="1"/>
    <col min="2" max="2" width="7.75" customWidth="1"/>
    <col min="3" max="3" width="7.5" customWidth="1"/>
    <col min="4" max="4" width="29.125" customWidth="1"/>
    <col min="5" max="5" width="13.75" customWidth="1"/>
    <col min="6" max="6" width="11.125" customWidth="1"/>
    <col min="7" max="7" width="9" hidden="1" customWidth="1"/>
    <col min="8" max="8" width="9.5" style="9" customWidth="1"/>
    <col min="9" max="9" width="9.375" customWidth="1"/>
    <col min="10" max="10" width="9.75" customWidth="1"/>
    <col min="11" max="11" width="11.25" customWidth="1"/>
    <col min="12" max="12" width="8.5" customWidth="1"/>
    <col min="13" max="13" width="7.25" style="10" customWidth="1"/>
    <col min="14" max="14" width="9.875" customWidth="1"/>
  </cols>
  <sheetData>
    <row r="1" spans="1:15" ht="55.5" customHeight="1" x14ac:dyDescent="0.15">
      <c r="A1" s="17" t="s">
        <v>176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34.5" customHeight="1" x14ac:dyDescent="0.15">
      <c r="A2" s="1" t="s">
        <v>174</v>
      </c>
      <c r="B2" s="1" t="s">
        <v>175</v>
      </c>
      <c r="C2" s="1" t="s">
        <v>130</v>
      </c>
      <c r="D2" s="2" t="s">
        <v>131</v>
      </c>
      <c r="E2" s="2" t="s">
        <v>132</v>
      </c>
      <c r="F2" s="2" t="s">
        <v>133</v>
      </c>
      <c r="G2" s="2" t="s">
        <v>134</v>
      </c>
      <c r="H2" s="8" t="s">
        <v>163</v>
      </c>
      <c r="I2" s="2" t="s">
        <v>168</v>
      </c>
      <c r="J2" s="3" t="s">
        <v>162</v>
      </c>
      <c r="K2" s="3" t="s">
        <v>169</v>
      </c>
      <c r="L2" s="2" t="s">
        <v>166</v>
      </c>
      <c r="M2" s="5" t="s">
        <v>173</v>
      </c>
      <c r="N2" s="5" t="s">
        <v>167</v>
      </c>
      <c r="O2" s="12"/>
    </row>
    <row r="3" spans="1:15" ht="30" customHeight="1" x14ac:dyDescent="0.15">
      <c r="A3" s="11">
        <v>1</v>
      </c>
      <c r="B3" s="4" t="s">
        <v>5</v>
      </c>
      <c r="C3" s="4" t="s">
        <v>6</v>
      </c>
      <c r="D3" s="4" t="s">
        <v>2</v>
      </c>
      <c r="E3" s="4" t="s">
        <v>3</v>
      </c>
      <c r="F3" s="4" t="s">
        <v>7</v>
      </c>
      <c r="G3" s="4">
        <v>103</v>
      </c>
      <c r="H3" s="18">
        <v>68.666666666666671</v>
      </c>
      <c r="I3" s="7">
        <f t="shared" ref="I3:I32" si="0">H3*0.3</f>
        <v>20.6</v>
      </c>
      <c r="J3" s="7">
        <v>80</v>
      </c>
      <c r="K3" s="7">
        <f t="shared" ref="K3:K32" si="1">J3*0.4</f>
        <v>32</v>
      </c>
      <c r="L3" s="7">
        <f t="shared" ref="L3:L32" si="2">I3+K3</f>
        <v>52.6</v>
      </c>
      <c r="M3" s="11">
        <v>1</v>
      </c>
      <c r="N3" s="15" t="s">
        <v>170</v>
      </c>
      <c r="O3" s="13"/>
    </row>
    <row r="4" spans="1:15" ht="30" customHeight="1" x14ac:dyDescent="0.15">
      <c r="A4" s="11">
        <v>2</v>
      </c>
      <c r="B4" s="4" t="s">
        <v>11</v>
      </c>
      <c r="C4" s="4" t="s">
        <v>12</v>
      </c>
      <c r="D4" s="4" t="s">
        <v>2</v>
      </c>
      <c r="E4" s="4" t="s">
        <v>3</v>
      </c>
      <c r="F4" s="4" t="s">
        <v>13</v>
      </c>
      <c r="G4" s="4">
        <v>99</v>
      </c>
      <c r="H4" s="18">
        <v>66</v>
      </c>
      <c r="I4" s="7">
        <f t="shared" si="0"/>
        <v>19.8</v>
      </c>
      <c r="J4" s="7">
        <v>79</v>
      </c>
      <c r="K4" s="7">
        <f t="shared" si="1"/>
        <v>31.6</v>
      </c>
      <c r="L4" s="7">
        <f t="shared" si="2"/>
        <v>51.400000000000006</v>
      </c>
      <c r="M4" s="11">
        <v>2</v>
      </c>
      <c r="N4" s="15" t="s">
        <v>170</v>
      </c>
      <c r="O4" s="13"/>
    </row>
    <row r="5" spans="1:15" ht="30" customHeight="1" x14ac:dyDescent="0.15">
      <c r="A5" s="11">
        <v>3</v>
      </c>
      <c r="B5" s="4" t="s">
        <v>8</v>
      </c>
      <c r="C5" s="4" t="s">
        <v>9</v>
      </c>
      <c r="D5" s="4" t="s">
        <v>2</v>
      </c>
      <c r="E5" s="4" t="s">
        <v>3</v>
      </c>
      <c r="F5" s="4" t="s">
        <v>10</v>
      </c>
      <c r="G5" s="4">
        <v>100.5</v>
      </c>
      <c r="H5" s="18">
        <v>67</v>
      </c>
      <c r="I5" s="7">
        <f t="shared" si="0"/>
        <v>20.099999999999998</v>
      </c>
      <c r="J5" s="7">
        <v>72</v>
      </c>
      <c r="K5" s="7">
        <f t="shared" si="1"/>
        <v>28.8</v>
      </c>
      <c r="L5" s="7">
        <f t="shared" si="2"/>
        <v>48.9</v>
      </c>
      <c r="M5" s="11">
        <v>3</v>
      </c>
      <c r="N5" s="15" t="s">
        <v>170</v>
      </c>
      <c r="O5" s="13"/>
    </row>
    <row r="6" spans="1:15" ht="30" customHeight="1" x14ac:dyDescent="0.15">
      <c r="A6" s="11">
        <v>4</v>
      </c>
      <c r="B6" s="4" t="s">
        <v>53</v>
      </c>
      <c r="C6" s="4" t="s">
        <v>54</v>
      </c>
      <c r="D6" s="4" t="s">
        <v>2</v>
      </c>
      <c r="E6" s="4" t="s">
        <v>3</v>
      </c>
      <c r="F6" s="4" t="s">
        <v>55</v>
      </c>
      <c r="G6" s="4">
        <v>88</v>
      </c>
      <c r="H6" s="18">
        <v>58.666666666666664</v>
      </c>
      <c r="I6" s="7">
        <f t="shared" si="0"/>
        <v>17.599999999999998</v>
      </c>
      <c r="J6" s="7">
        <v>73</v>
      </c>
      <c r="K6" s="7">
        <f t="shared" si="1"/>
        <v>29.200000000000003</v>
      </c>
      <c r="L6" s="7">
        <f t="shared" si="2"/>
        <v>46.8</v>
      </c>
      <c r="M6" s="11">
        <v>4</v>
      </c>
      <c r="N6" s="15" t="s">
        <v>170</v>
      </c>
      <c r="O6" s="13"/>
    </row>
    <row r="7" spans="1:15" ht="30" customHeight="1" x14ac:dyDescent="0.15">
      <c r="A7" s="11">
        <v>5</v>
      </c>
      <c r="B7" s="4" t="s">
        <v>35</v>
      </c>
      <c r="C7" s="4" t="s">
        <v>36</v>
      </c>
      <c r="D7" s="4" t="s">
        <v>2</v>
      </c>
      <c r="E7" s="4" t="s">
        <v>3</v>
      </c>
      <c r="F7" s="4" t="s">
        <v>37</v>
      </c>
      <c r="G7" s="4">
        <v>90.5</v>
      </c>
      <c r="H7" s="18">
        <v>60.333333333333336</v>
      </c>
      <c r="I7" s="7">
        <f t="shared" si="0"/>
        <v>18.100000000000001</v>
      </c>
      <c r="J7" s="7">
        <v>66</v>
      </c>
      <c r="K7" s="7">
        <f t="shared" si="1"/>
        <v>26.400000000000002</v>
      </c>
      <c r="L7" s="7">
        <f t="shared" si="2"/>
        <v>44.5</v>
      </c>
      <c r="M7" s="11">
        <v>5</v>
      </c>
      <c r="N7" s="15" t="s">
        <v>170</v>
      </c>
      <c r="O7" s="13"/>
    </row>
    <row r="8" spans="1:15" ht="30" customHeight="1" x14ac:dyDescent="0.15">
      <c r="A8" s="11">
        <v>6</v>
      </c>
      <c r="B8" s="4" t="s">
        <v>56</v>
      </c>
      <c r="C8" s="4" t="s">
        <v>57</v>
      </c>
      <c r="D8" s="4" t="s">
        <v>2</v>
      </c>
      <c r="E8" s="4" t="s">
        <v>3</v>
      </c>
      <c r="F8" s="4" t="s">
        <v>58</v>
      </c>
      <c r="G8" s="4">
        <v>87.5</v>
      </c>
      <c r="H8" s="18">
        <v>58.333333333333336</v>
      </c>
      <c r="I8" s="7">
        <f t="shared" si="0"/>
        <v>17.5</v>
      </c>
      <c r="J8" s="7">
        <v>67</v>
      </c>
      <c r="K8" s="7">
        <f t="shared" si="1"/>
        <v>26.8</v>
      </c>
      <c r="L8" s="7">
        <f t="shared" si="2"/>
        <v>44.3</v>
      </c>
      <c r="M8" s="11">
        <v>6</v>
      </c>
      <c r="N8" s="15" t="s">
        <v>170</v>
      </c>
      <c r="O8" s="13"/>
    </row>
    <row r="9" spans="1:15" ht="30" customHeight="1" x14ac:dyDescent="0.15">
      <c r="A9" s="11">
        <v>7</v>
      </c>
      <c r="B9" s="4" t="s">
        <v>26</v>
      </c>
      <c r="C9" s="4" t="s">
        <v>27</v>
      </c>
      <c r="D9" s="4" t="s">
        <v>2</v>
      </c>
      <c r="E9" s="4" t="s">
        <v>3</v>
      </c>
      <c r="F9" s="4" t="s">
        <v>28</v>
      </c>
      <c r="G9" s="4">
        <v>94</v>
      </c>
      <c r="H9" s="18">
        <v>62.666666666666671</v>
      </c>
      <c r="I9" s="7">
        <f t="shared" si="0"/>
        <v>18.8</v>
      </c>
      <c r="J9" s="7">
        <v>62</v>
      </c>
      <c r="K9" s="7">
        <f t="shared" si="1"/>
        <v>24.8</v>
      </c>
      <c r="L9" s="7">
        <f t="shared" si="2"/>
        <v>43.6</v>
      </c>
      <c r="M9" s="11">
        <v>7</v>
      </c>
      <c r="N9" s="15" t="s">
        <v>170</v>
      </c>
      <c r="O9" s="13"/>
    </row>
    <row r="10" spans="1:15" ht="30" customHeight="1" x14ac:dyDescent="0.15">
      <c r="A10" s="11">
        <v>8</v>
      </c>
      <c r="B10" s="4" t="s">
        <v>159</v>
      </c>
      <c r="C10" s="4" t="s">
        <v>160</v>
      </c>
      <c r="D10" s="4" t="s">
        <v>2</v>
      </c>
      <c r="E10" s="4" t="s">
        <v>3</v>
      </c>
      <c r="F10" s="4" t="s">
        <v>161</v>
      </c>
      <c r="G10" s="4">
        <v>81.5</v>
      </c>
      <c r="H10" s="18">
        <v>54.333333333333336</v>
      </c>
      <c r="I10" s="7">
        <f t="shared" si="0"/>
        <v>16.3</v>
      </c>
      <c r="J10" s="7">
        <v>65</v>
      </c>
      <c r="K10" s="7">
        <f t="shared" si="1"/>
        <v>26</v>
      </c>
      <c r="L10" s="7">
        <f t="shared" si="2"/>
        <v>42.3</v>
      </c>
      <c r="M10" s="11">
        <v>8</v>
      </c>
      <c r="N10" s="15" t="s">
        <v>170</v>
      </c>
      <c r="O10" s="13"/>
    </row>
    <row r="11" spans="1:15" ht="30" customHeight="1" x14ac:dyDescent="0.15">
      <c r="A11" s="11">
        <v>9</v>
      </c>
      <c r="B11" s="4" t="s">
        <v>44</v>
      </c>
      <c r="C11" s="4" t="s">
        <v>45</v>
      </c>
      <c r="D11" s="4" t="s">
        <v>2</v>
      </c>
      <c r="E11" s="4" t="s">
        <v>3</v>
      </c>
      <c r="F11" s="4" t="s">
        <v>46</v>
      </c>
      <c r="G11" s="4">
        <v>89</v>
      </c>
      <c r="H11" s="18">
        <v>59.333333333333336</v>
      </c>
      <c r="I11" s="7">
        <f t="shared" si="0"/>
        <v>17.8</v>
      </c>
      <c r="J11" s="7">
        <v>60</v>
      </c>
      <c r="K11" s="7">
        <f t="shared" si="1"/>
        <v>24</v>
      </c>
      <c r="L11" s="7">
        <f t="shared" si="2"/>
        <v>41.8</v>
      </c>
      <c r="M11" s="11">
        <v>9</v>
      </c>
      <c r="N11" s="15" t="s">
        <v>170</v>
      </c>
      <c r="O11" s="13"/>
    </row>
    <row r="12" spans="1:15" ht="30" customHeight="1" x14ac:dyDescent="0.15">
      <c r="A12" s="11">
        <v>10</v>
      </c>
      <c r="B12" s="4" t="s">
        <v>147</v>
      </c>
      <c r="C12" s="4" t="s">
        <v>148</v>
      </c>
      <c r="D12" s="4" t="s">
        <v>2</v>
      </c>
      <c r="E12" s="4" t="s">
        <v>3</v>
      </c>
      <c r="F12" s="4" t="s">
        <v>149</v>
      </c>
      <c r="G12" s="4">
        <v>83.5</v>
      </c>
      <c r="H12" s="18">
        <v>55.666666666666664</v>
      </c>
      <c r="I12" s="7">
        <f t="shared" si="0"/>
        <v>16.7</v>
      </c>
      <c r="J12" s="7">
        <v>62</v>
      </c>
      <c r="K12" s="7">
        <f t="shared" si="1"/>
        <v>24.8</v>
      </c>
      <c r="L12" s="7">
        <f t="shared" si="2"/>
        <v>41.5</v>
      </c>
      <c r="M12" s="11">
        <v>10</v>
      </c>
      <c r="N12" s="6"/>
      <c r="O12" s="13"/>
    </row>
    <row r="13" spans="1:15" ht="30" customHeight="1" x14ac:dyDescent="0.15">
      <c r="A13" s="11">
        <v>11</v>
      </c>
      <c r="B13" s="4" t="s">
        <v>32</v>
      </c>
      <c r="C13" s="4" t="s">
        <v>33</v>
      </c>
      <c r="D13" s="4" t="s">
        <v>2</v>
      </c>
      <c r="E13" s="4" t="s">
        <v>3</v>
      </c>
      <c r="F13" s="4" t="s">
        <v>34</v>
      </c>
      <c r="G13" s="4">
        <v>92.5</v>
      </c>
      <c r="H13" s="18">
        <v>61.666666666666671</v>
      </c>
      <c r="I13" s="7">
        <f t="shared" si="0"/>
        <v>18.5</v>
      </c>
      <c r="J13" s="7">
        <v>57</v>
      </c>
      <c r="K13" s="7">
        <f t="shared" si="1"/>
        <v>22.8</v>
      </c>
      <c r="L13" s="7">
        <f t="shared" si="2"/>
        <v>41.3</v>
      </c>
      <c r="M13" s="11">
        <v>11</v>
      </c>
      <c r="N13" s="6"/>
      <c r="O13" s="13"/>
    </row>
    <row r="14" spans="1:15" ht="30" customHeight="1" x14ac:dyDescent="0.15">
      <c r="A14" s="11">
        <v>12</v>
      </c>
      <c r="B14" s="4" t="s">
        <v>135</v>
      </c>
      <c r="C14" s="4" t="s">
        <v>136</v>
      </c>
      <c r="D14" s="4" t="s">
        <v>2</v>
      </c>
      <c r="E14" s="4" t="s">
        <v>3</v>
      </c>
      <c r="F14" s="4" t="s">
        <v>137</v>
      </c>
      <c r="G14" s="4">
        <v>84.5</v>
      </c>
      <c r="H14" s="18">
        <v>56.333333333333336</v>
      </c>
      <c r="I14" s="7">
        <f t="shared" si="0"/>
        <v>16.899999999999999</v>
      </c>
      <c r="J14" s="7">
        <v>61</v>
      </c>
      <c r="K14" s="7">
        <f t="shared" si="1"/>
        <v>24.400000000000002</v>
      </c>
      <c r="L14" s="7">
        <f t="shared" si="2"/>
        <v>41.3</v>
      </c>
      <c r="M14" s="11">
        <v>12</v>
      </c>
      <c r="N14" s="6"/>
      <c r="O14" s="13"/>
    </row>
    <row r="15" spans="1:15" ht="30" customHeight="1" x14ac:dyDescent="0.15">
      <c r="A15" s="11">
        <v>13</v>
      </c>
      <c r="B15" s="4" t="s">
        <v>17</v>
      </c>
      <c r="C15" s="4" t="s">
        <v>18</v>
      </c>
      <c r="D15" s="4" t="s">
        <v>2</v>
      </c>
      <c r="E15" s="4" t="s">
        <v>3</v>
      </c>
      <c r="F15" s="4" t="s">
        <v>19</v>
      </c>
      <c r="G15" s="4">
        <v>98.5</v>
      </c>
      <c r="H15" s="18">
        <v>65.666666666666657</v>
      </c>
      <c r="I15" s="7">
        <f t="shared" si="0"/>
        <v>19.699999999999996</v>
      </c>
      <c r="J15" s="7">
        <v>53</v>
      </c>
      <c r="K15" s="7">
        <f t="shared" si="1"/>
        <v>21.200000000000003</v>
      </c>
      <c r="L15" s="7">
        <f t="shared" si="2"/>
        <v>40.9</v>
      </c>
      <c r="M15" s="11">
        <v>13</v>
      </c>
      <c r="N15" s="6"/>
      <c r="O15" s="13"/>
    </row>
    <row r="16" spans="1:15" ht="30" customHeight="1" x14ac:dyDescent="0.15">
      <c r="A16" s="11">
        <v>14</v>
      </c>
      <c r="B16" s="4" t="s">
        <v>62</v>
      </c>
      <c r="C16" s="4" t="s">
        <v>63</v>
      </c>
      <c r="D16" s="4" t="s">
        <v>2</v>
      </c>
      <c r="E16" s="4" t="s">
        <v>3</v>
      </c>
      <c r="F16" s="4" t="s">
        <v>64</v>
      </c>
      <c r="G16" s="4">
        <v>86.5</v>
      </c>
      <c r="H16" s="18">
        <v>57.666666666666664</v>
      </c>
      <c r="I16" s="7">
        <f t="shared" si="0"/>
        <v>17.299999999999997</v>
      </c>
      <c r="J16" s="7">
        <v>56</v>
      </c>
      <c r="K16" s="7">
        <f t="shared" si="1"/>
        <v>22.400000000000002</v>
      </c>
      <c r="L16" s="7">
        <f t="shared" si="2"/>
        <v>39.700000000000003</v>
      </c>
      <c r="M16" s="11">
        <v>14</v>
      </c>
      <c r="N16" s="6"/>
      <c r="O16" s="13"/>
    </row>
    <row r="17" spans="1:15" ht="30" customHeight="1" x14ac:dyDescent="0.15">
      <c r="A17" s="11">
        <v>15</v>
      </c>
      <c r="B17" s="4" t="s">
        <v>0</v>
      </c>
      <c r="C17" s="4" t="s">
        <v>1</v>
      </c>
      <c r="D17" s="4" t="s">
        <v>2</v>
      </c>
      <c r="E17" s="4" t="s">
        <v>3</v>
      </c>
      <c r="F17" s="4" t="s">
        <v>4</v>
      </c>
      <c r="G17" s="4">
        <v>103.5</v>
      </c>
      <c r="H17" s="18">
        <v>69</v>
      </c>
      <c r="I17" s="7">
        <f t="shared" si="0"/>
        <v>20.7</v>
      </c>
      <c r="J17" s="7">
        <v>47</v>
      </c>
      <c r="K17" s="7">
        <f t="shared" si="1"/>
        <v>18.8</v>
      </c>
      <c r="L17" s="7">
        <f t="shared" si="2"/>
        <v>39.5</v>
      </c>
      <c r="M17" s="11">
        <v>15</v>
      </c>
      <c r="N17" s="6"/>
      <c r="O17" s="13"/>
    </row>
    <row r="18" spans="1:15" ht="30" customHeight="1" x14ac:dyDescent="0.15">
      <c r="A18" s="11">
        <v>16</v>
      </c>
      <c r="B18" s="4" t="s">
        <v>41</v>
      </c>
      <c r="C18" s="4" t="s">
        <v>42</v>
      </c>
      <c r="D18" s="4" t="s">
        <v>2</v>
      </c>
      <c r="E18" s="4" t="s">
        <v>3</v>
      </c>
      <c r="F18" s="4" t="s">
        <v>43</v>
      </c>
      <c r="G18" s="4">
        <v>89.5</v>
      </c>
      <c r="H18" s="18">
        <v>59.666666666666671</v>
      </c>
      <c r="I18" s="7">
        <f t="shared" si="0"/>
        <v>17.900000000000002</v>
      </c>
      <c r="J18" s="7">
        <v>49</v>
      </c>
      <c r="K18" s="7">
        <f t="shared" si="1"/>
        <v>19.600000000000001</v>
      </c>
      <c r="L18" s="7">
        <f t="shared" si="2"/>
        <v>37.5</v>
      </c>
      <c r="M18" s="11">
        <v>16</v>
      </c>
      <c r="N18" s="6"/>
      <c r="O18" s="13"/>
    </row>
    <row r="19" spans="1:15" ht="30" customHeight="1" x14ac:dyDescent="0.15">
      <c r="A19" s="11">
        <v>17</v>
      </c>
      <c r="B19" s="4" t="s">
        <v>23</v>
      </c>
      <c r="C19" s="4" t="s">
        <v>24</v>
      </c>
      <c r="D19" s="4" t="s">
        <v>2</v>
      </c>
      <c r="E19" s="4" t="s">
        <v>3</v>
      </c>
      <c r="F19" s="4" t="s">
        <v>25</v>
      </c>
      <c r="G19" s="4">
        <v>95</v>
      </c>
      <c r="H19" s="18">
        <v>63.333333333333329</v>
      </c>
      <c r="I19" s="7">
        <f t="shared" si="0"/>
        <v>18.999999999999996</v>
      </c>
      <c r="J19" s="7">
        <v>46</v>
      </c>
      <c r="K19" s="7">
        <f t="shared" si="1"/>
        <v>18.400000000000002</v>
      </c>
      <c r="L19" s="7">
        <f t="shared" si="2"/>
        <v>37.4</v>
      </c>
      <c r="M19" s="11">
        <v>17</v>
      </c>
      <c r="N19" s="6"/>
      <c r="O19" s="13"/>
    </row>
    <row r="20" spans="1:15" ht="30" customHeight="1" x14ac:dyDescent="0.15">
      <c r="A20" s="11">
        <v>18</v>
      </c>
      <c r="B20" s="4" t="s">
        <v>14</v>
      </c>
      <c r="C20" s="4" t="s">
        <v>15</v>
      </c>
      <c r="D20" s="4" t="s">
        <v>2</v>
      </c>
      <c r="E20" s="4" t="s">
        <v>3</v>
      </c>
      <c r="F20" s="4" t="s">
        <v>16</v>
      </c>
      <c r="G20" s="4">
        <v>99</v>
      </c>
      <c r="H20" s="18">
        <v>66</v>
      </c>
      <c r="I20" s="7">
        <f t="shared" si="0"/>
        <v>19.8</v>
      </c>
      <c r="J20" s="7">
        <v>43</v>
      </c>
      <c r="K20" s="7">
        <f t="shared" si="1"/>
        <v>17.2</v>
      </c>
      <c r="L20" s="7">
        <f t="shared" si="2"/>
        <v>37</v>
      </c>
      <c r="M20" s="11">
        <v>18</v>
      </c>
      <c r="N20" s="6"/>
      <c r="O20" s="13"/>
    </row>
    <row r="21" spans="1:15" ht="30" customHeight="1" x14ac:dyDescent="0.15">
      <c r="A21" s="11">
        <v>19</v>
      </c>
      <c r="B21" s="4" t="s">
        <v>29</v>
      </c>
      <c r="C21" s="4" t="s">
        <v>30</v>
      </c>
      <c r="D21" s="4" t="s">
        <v>2</v>
      </c>
      <c r="E21" s="4" t="s">
        <v>3</v>
      </c>
      <c r="F21" s="4" t="s">
        <v>31</v>
      </c>
      <c r="G21" s="4">
        <v>92.5</v>
      </c>
      <c r="H21" s="18">
        <v>61.666666666666671</v>
      </c>
      <c r="I21" s="7">
        <f t="shared" si="0"/>
        <v>18.5</v>
      </c>
      <c r="J21" s="7">
        <v>44</v>
      </c>
      <c r="K21" s="7">
        <f t="shared" si="1"/>
        <v>17.600000000000001</v>
      </c>
      <c r="L21" s="7">
        <f t="shared" si="2"/>
        <v>36.1</v>
      </c>
      <c r="M21" s="11">
        <v>19</v>
      </c>
      <c r="N21" s="6"/>
      <c r="O21" s="13"/>
    </row>
    <row r="22" spans="1:15" ht="30" customHeight="1" x14ac:dyDescent="0.15">
      <c r="A22" s="11">
        <v>20</v>
      </c>
      <c r="B22" s="4" t="s">
        <v>20</v>
      </c>
      <c r="C22" s="4" t="s">
        <v>21</v>
      </c>
      <c r="D22" s="4" t="s">
        <v>2</v>
      </c>
      <c r="E22" s="4" t="s">
        <v>3</v>
      </c>
      <c r="F22" s="4" t="s">
        <v>22</v>
      </c>
      <c r="G22" s="4">
        <v>96</v>
      </c>
      <c r="H22" s="18">
        <v>64</v>
      </c>
      <c r="I22" s="7">
        <f t="shared" si="0"/>
        <v>19.2</v>
      </c>
      <c r="J22" s="7">
        <v>41</v>
      </c>
      <c r="K22" s="7">
        <f t="shared" si="1"/>
        <v>16.400000000000002</v>
      </c>
      <c r="L22" s="7">
        <f t="shared" si="2"/>
        <v>35.6</v>
      </c>
      <c r="M22" s="11">
        <v>20</v>
      </c>
      <c r="N22" s="6"/>
      <c r="O22" s="13"/>
    </row>
    <row r="23" spans="1:15" ht="30" customHeight="1" x14ac:dyDescent="0.15">
      <c r="A23" s="11">
        <v>21</v>
      </c>
      <c r="B23" s="4" t="s">
        <v>59</v>
      </c>
      <c r="C23" s="4" t="s">
        <v>60</v>
      </c>
      <c r="D23" s="4" t="s">
        <v>2</v>
      </c>
      <c r="E23" s="4" t="s">
        <v>3</v>
      </c>
      <c r="F23" s="4" t="s">
        <v>61</v>
      </c>
      <c r="G23" s="4">
        <v>87</v>
      </c>
      <c r="H23" s="18">
        <v>58</v>
      </c>
      <c r="I23" s="7">
        <f t="shared" si="0"/>
        <v>17.399999999999999</v>
      </c>
      <c r="J23" s="7">
        <v>45</v>
      </c>
      <c r="K23" s="7">
        <f t="shared" si="1"/>
        <v>18</v>
      </c>
      <c r="L23" s="7">
        <f t="shared" si="2"/>
        <v>35.4</v>
      </c>
      <c r="M23" s="11">
        <v>21</v>
      </c>
      <c r="N23" s="6"/>
      <c r="O23" s="13"/>
    </row>
    <row r="24" spans="1:15" ht="30" customHeight="1" x14ac:dyDescent="0.15">
      <c r="A24" s="11">
        <v>22</v>
      </c>
      <c r="B24" s="4" t="s">
        <v>38</v>
      </c>
      <c r="C24" s="4" t="s">
        <v>39</v>
      </c>
      <c r="D24" s="4" t="s">
        <v>2</v>
      </c>
      <c r="E24" s="4" t="s">
        <v>3</v>
      </c>
      <c r="F24" s="4" t="s">
        <v>40</v>
      </c>
      <c r="G24" s="4">
        <v>90</v>
      </c>
      <c r="H24" s="18">
        <v>60</v>
      </c>
      <c r="I24" s="7">
        <f t="shared" si="0"/>
        <v>18</v>
      </c>
      <c r="J24" s="7">
        <v>37</v>
      </c>
      <c r="K24" s="7">
        <f t="shared" si="1"/>
        <v>14.8</v>
      </c>
      <c r="L24" s="7">
        <f t="shared" si="2"/>
        <v>32.799999999999997</v>
      </c>
      <c r="M24" s="11">
        <v>22</v>
      </c>
      <c r="N24" s="6"/>
      <c r="O24" s="13"/>
    </row>
    <row r="25" spans="1:15" ht="30" customHeight="1" x14ac:dyDescent="0.15">
      <c r="A25" s="11">
        <v>23</v>
      </c>
      <c r="B25" s="4" t="s">
        <v>65</v>
      </c>
      <c r="C25" s="4" t="s">
        <v>66</v>
      </c>
      <c r="D25" s="4" t="s">
        <v>2</v>
      </c>
      <c r="E25" s="4" t="s">
        <v>3</v>
      </c>
      <c r="F25" s="4" t="s">
        <v>67</v>
      </c>
      <c r="G25" s="4">
        <v>86</v>
      </c>
      <c r="H25" s="18">
        <v>57.333333333333336</v>
      </c>
      <c r="I25" s="7">
        <f t="shared" si="0"/>
        <v>17.2</v>
      </c>
      <c r="J25" s="7">
        <v>39</v>
      </c>
      <c r="K25" s="7">
        <f t="shared" si="1"/>
        <v>15.600000000000001</v>
      </c>
      <c r="L25" s="7">
        <f t="shared" si="2"/>
        <v>32.799999999999997</v>
      </c>
      <c r="M25" s="11">
        <v>23</v>
      </c>
      <c r="N25" s="6"/>
      <c r="O25" s="13"/>
    </row>
    <row r="26" spans="1:15" ht="30" customHeight="1" x14ac:dyDescent="0.15">
      <c r="A26" s="11">
        <v>24</v>
      </c>
      <c r="B26" s="4" t="s">
        <v>47</v>
      </c>
      <c r="C26" s="4" t="s">
        <v>48</v>
      </c>
      <c r="D26" s="4" t="s">
        <v>2</v>
      </c>
      <c r="E26" s="4" t="s">
        <v>3</v>
      </c>
      <c r="F26" s="4" t="s">
        <v>49</v>
      </c>
      <c r="G26" s="4">
        <v>88.5</v>
      </c>
      <c r="H26" s="18">
        <v>59</v>
      </c>
      <c r="I26" s="7">
        <f t="shared" si="0"/>
        <v>17.7</v>
      </c>
      <c r="J26" s="7">
        <v>36</v>
      </c>
      <c r="K26" s="7">
        <f t="shared" si="1"/>
        <v>14.4</v>
      </c>
      <c r="L26" s="7">
        <f t="shared" si="2"/>
        <v>32.1</v>
      </c>
      <c r="M26" s="11">
        <v>24</v>
      </c>
      <c r="N26" s="6"/>
      <c r="O26" s="13"/>
    </row>
    <row r="27" spans="1:15" ht="30" customHeight="1" x14ac:dyDescent="0.15">
      <c r="A27" s="11">
        <v>25</v>
      </c>
      <c r="B27" s="4" t="s">
        <v>50</v>
      </c>
      <c r="C27" s="4" t="s">
        <v>51</v>
      </c>
      <c r="D27" s="4" t="s">
        <v>2</v>
      </c>
      <c r="E27" s="4" t="s">
        <v>3</v>
      </c>
      <c r="F27" s="4" t="s">
        <v>52</v>
      </c>
      <c r="G27" s="4">
        <v>88.5</v>
      </c>
      <c r="H27" s="18">
        <v>59</v>
      </c>
      <c r="I27" s="7">
        <f t="shared" si="0"/>
        <v>17.7</v>
      </c>
      <c r="J27" s="7">
        <v>36</v>
      </c>
      <c r="K27" s="7">
        <f t="shared" si="1"/>
        <v>14.4</v>
      </c>
      <c r="L27" s="7">
        <f t="shared" si="2"/>
        <v>32.1</v>
      </c>
      <c r="M27" s="11">
        <v>25</v>
      </c>
      <c r="N27" s="6"/>
      <c r="O27" s="13"/>
    </row>
    <row r="28" spans="1:15" ht="30" customHeight="1" x14ac:dyDescent="0.15">
      <c r="A28" s="11">
        <v>26</v>
      </c>
      <c r="B28" s="4" t="s">
        <v>138</v>
      </c>
      <c r="C28" s="4" t="s">
        <v>139</v>
      </c>
      <c r="D28" s="4" t="s">
        <v>2</v>
      </c>
      <c r="E28" s="4" t="s">
        <v>3</v>
      </c>
      <c r="F28" s="4" t="s">
        <v>140</v>
      </c>
      <c r="G28" s="4">
        <v>84</v>
      </c>
      <c r="H28" s="18">
        <v>56</v>
      </c>
      <c r="I28" s="7">
        <f t="shared" si="0"/>
        <v>16.8</v>
      </c>
      <c r="J28" s="7">
        <v>36</v>
      </c>
      <c r="K28" s="7">
        <f t="shared" si="1"/>
        <v>14.4</v>
      </c>
      <c r="L28" s="7">
        <f t="shared" si="2"/>
        <v>31.200000000000003</v>
      </c>
      <c r="M28" s="11">
        <v>26</v>
      </c>
      <c r="N28" s="6"/>
      <c r="O28" s="13"/>
    </row>
    <row r="29" spans="1:15" ht="30" customHeight="1" x14ac:dyDescent="0.15">
      <c r="A29" s="11">
        <v>27</v>
      </c>
      <c r="B29" s="4" t="s">
        <v>144</v>
      </c>
      <c r="C29" s="4" t="s">
        <v>145</v>
      </c>
      <c r="D29" s="4" t="s">
        <v>2</v>
      </c>
      <c r="E29" s="4" t="s">
        <v>3</v>
      </c>
      <c r="F29" s="4" t="s">
        <v>146</v>
      </c>
      <c r="G29" s="4">
        <v>83.5</v>
      </c>
      <c r="H29" s="18">
        <v>55.666666666666664</v>
      </c>
      <c r="I29" s="7">
        <f t="shared" si="0"/>
        <v>16.7</v>
      </c>
      <c r="J29" s="7">
        <v>32</v>
      </c>
      <c r="K29" s="7">
        <f t="shared" si="1"/>
        <v>12.8</v>
      </c>
      <c r="L29" s="7">
        <f t="shared" si="2"/>
        <v>29.5</v>
      </c>
      <c r="M29" s="11">
        <v>27</v>
      </c>
      <c r="N29" s="6"/>
      <c r="O29" s="13"/>
    </row>
    <row r="30" spans="1:15" ht="24.75" customHeight="1" x14ac:dyDescent="0.15">
      <c r="A30" s="11">
        <v>28</v>
      </c>
      <c r="B30" s="4" t="s">
        <v>68</v>
      </c>
      <c r="C30" s="4" t="s">
        <v>69</v>
      </c>
      <c r="D30" s="4" t="s">
        <v>2</v>
      </c>
      <c r="E30" s="4" t="s">
        <v>3</v>
      </c>
      <c r="F30" s="4" t="s">
        <v>70</v>
      </c>
      <c r="G30" s="4">
        <v>85.5</v>
      </c>
      <c r="H30" s="18">
        <v>57</v>
      </c>
      <c r="I30" s="7">
        <f t="shared" si="0"/>
        <v>17.099999999999998</v>
      </c>
      <c r="J30" s="7">
        <v>21</v>
      </c>
      <c r="K30" s="7">
        <f t="shared" si="1"/>
        <v>8.4</v>
      </c>
      <c r="L30" s="7">
        <f t="shared" si="2"/>
        <v>25.5</v>
      </c>
      <c r="M30" s="11">
        <v>28</v>
      </c>
      <c r="N30" s="6"/>
      <c r="O30" s="13"/>
    </row>
    <row r="31" spans="1:15" ht="21.75" customHeight="1" x14ac:dyDescent="0.15">
      <c r="A31" s="11">
        <v>29</v>
      </c>
      <c r="B31" s="4" t="s">
        <v>141</v>
      </c>
      <c r="C31" s="4" t="s">
        <v>142</v>
      </c>
      <c r="D31" s="4" t="s">
        <v>2</v>
      </c>
      <c r="E31" s="4" t="s">
        <v>3</v>
      </c>
      <c r="F31" s="4" t="s">
        <v>143</v>
      </c>
      <c r="G31" s="4">
        <v>84</v>
      </c>
      <c r="H31" s="18">
        <v>56</v>
      </c>
      <c r="I31" s="7">
        <f t="shared" si="0"/>
        <v>16.8</v>
      </c>
      <c r="J31" s="7"/>
      <c r="K31" s="7">
        <f t="shared" si="1"/>
        <v>0</v>
      </c>
      <c r="L31" s="7">
        <f t="shared" si="2"/>
        <v>16.8</v>
      </c>
      <c r="M31" s="11">
        <v>9</v>
      </c>
      <c r="N31" s="19" t="s">
        <v>178</v>
      </c>
      <c r="O31" s="14"/>
    </row>
    <row r="32" spans="1:15" ht="23.25" customHeight="1" x14ac:dyDescent="0.15">
      <c r="A32" s="11">
        <v>30</v>
      </c>
      <c r="B32" s="4" t="s">
        <v>150</v>
      </c>
      <c r="C32" s="4" t="s">
        <v>151</v>
      </c>
      <c r="D32" s="4" t="s">
        <v>2</v>
      </c>
      <c r="E32" s="4" t="s">
        <v>3</v>
      </c>
      <c r="F32" s="4" t="s">
        <v>152</v>
      </c>
      <c r="G32" s="4">
        <v>83</v>
      </c>
      <c r="H32" s="18">
        <v>55.333333333333336</v>
      </c>
      <c r="I32" s="7">
        <f t="shared" si="0"/>
        <v>16.600000000000001</v>
      </c>
      <c r="J32" s="7"/>
      <c r="K32" s="7">
        <f t="shared" si="1"/>
        <v>0</v>
      </c>
      <c r="L32" s="7">
        <f t="shared" si="2"/>
        <v>16.600000000000001</v>
      </c>
      <c r="M32" s="11">
        <v>10</v>
      </c>
      <c r="N32" s="19" t="s">
        <v>178</v>
      </c>
      <c r="O32" s="14"/>
    </row>
    <row r="33" spans="1:15" ht="41.25" customHeight="1" x14ac:dyDescent="0.15">
      <c r="A33" s="1" t="s">
        <v>174</v>
      </c>
      <c r="B33" s="1" t="s">
        <v>129</v>
      </c>
      <c r="C33" s="1" t="s">
        <v>130</v>
      </c>
      <c r="D33" s="2" t="s">
        <v>131</v>
      </c>
      <c r="E33" s="2" t="s">
        <v>132</v>
      </c>
      <c r="F33" s="2" t="s">
        <v>133</v>
      </c>
      <c r="G33" s="2" t="s">
        <v>134</v>
      </c>
      <c r="H33" s="8" t="s">
        <v>163</v>
      </c>
      <c r="I33" s="2" t="s">
        <v>164</v>
      </c>
      <c r="J33" s="3" t="s">
        <v>162</v>
      </c>
      <c r="K33" s="3" t="s">
        <v>165</v>
      </c>
      <c r="L33" s="2" t="s">
        <v>166</v>
      </c>
      <c r="M33" s="5" t="s">
        <v>172</v>
      </c>
      <c r="N33" s="5" t="s">
        <v>167</v>
      </c>
      <c r="O33" s="12"/>
    </row>
    <row r="34" spans="1:15" ht="20.100000000000001" customHeight="1" x14ac:dyDescent="0.15">
      <c r="A34" s="11">
        <v>1</v>
      </c>
      <c r="B34" s="4" t="s">
        <v>106</v>
      </c>
      <c r="C34" s="4" t="s">
        <v>107</v>
      </c>
      <c r="D34" s="4" t="s">
        <v>2</v>
      </c>
      <c r="E34" s="4" t="s">
        <v>74</v>
      </c>
      <c r="F34" s="4" t="s">
        <v>108</v>
      </c>
      <c r="G34" s="4">
        <v>88.5</v>
      </c>
      <c r="H34" s="18">
        <v>59</v>
      </c>
      <c r="I34" s="7">
        <f t="shared" ref="I34:I54" si="3">H34*0.3</f>
        <v>17.7</v>
      </c>
      <c r="J34" s="7">
        <v>77.5</v>
      </c>
      <c r="K34" s="7">
        <f t="shared" ref="K34:K54" si="4">J34*0.4</f>
        <v>31</v>
      </c>
      <c r="L34" s="7">
        <f t="shared" ref="L34:L54" si="5">I34+K34</f>
        <v>48.7</v>
      </c>
      <c r="M34" s="16">
        <v>1</v>
      </c>
      <c r="N34" s="15" t="s">
        <v>171</v>
      </c>
      <c r="O34" s="13"/>
    </row>
    <row r="35" spans="1:15" ht="20.100000000000001" customHeight="1" x14ac:dyDescent="0.15">
      <c r="A35" s="11">
        <v>2</v>
      </c>
      <c r="B35" s="4" t="s">
        <v>82</v>
      </c>
      <c r="C35" s="4" t="s">
        <v>83</v>
      </c>
      <c r="D35" s="4" t="s">
        <v>2</v>
      </c>
      <c r="E35" s="4" t="s">
        <v>74</v>
      </c>
      <c r="F35" s="4" t="s">
        <v>84</v>
      </c>
      <c r="G35" s="4">
        <v>94.5</v>
      </c>
      <c r="H35" s="18">
        <v>63</v>
      </c>
      <c r="I35" s="7">
        <f t="shared" si="3"/>
        <v>18.899999999999999</v>
      </c>
      <c r="J35" s="7">
        <v>73.5</v>
      </c>
      <c r="K35" s="7">
        <f t="shared" si="4"/>
        <v>29.400000000000002</v>
      </c>
      <c r="L35" s="7">
        <f t="shared" si="5"/>
        <v>48.3</v>
      </c>
      <c r="M35" s="16">
        <v>2</v>
      </c>
      <c r="N35" s="15" t="s">
        <v>171</v>
      </c>
      <c r="O35" s="13"/>
    </row>
    <row r="36" spans="1:15" ht="20.100000000000001" customHeight="1" x14ac:dyDescent="0.15">
      <c r="A36" s="11">
        <v>3</v>
      </c>
      <c r="B36" s="4" t="s">
        <v>76</v>
      </c>
      <c r="C36" s="4" t="s">
        <v>77</v>
      </c>
      <c r="D36" s="4" t="s">
        <v>2</v>
      </c>
      <c r="E36" s="4" t="s">
        <v>74</v>
      </c>
      <c r="F36" s="4" t="s">
        <v>78</v>
      </c>
      <c r="G36" s="4">
        <v>95.5</v>
      </c>
      <c r="H36" s="18">
        <v>63.666666666666671</v>
      </c>
      <c r="I36" s="7">
        <f t="shared" si="3"/>
        <v>19.100000000000001</v>
      </c>
      <c r="J36" s="7">
        <v>70.5</v>
      </c>
      <c r="K36" s="7">
        <f t="shared" si="4"/>
        <v>28.200000000000003</v>
      </c>
      <c r="L36" s="7">
        <f t="shared" si="5"/>
        <v>47.300000000000004</v>
      </c>
      <c r="M36" s="16">
        <v>3</v>
      </c>
      <c r="N36" s="15" t="s">
        <v>171</v>
      </c>
      <c r="O36" s="13"/>
    </row>
    <row r="37" spans="1:15" ht="20.100000000000001" customHeight="1" x14ac:dyDescent="0.15">
      <c r="A37" s="11">
        <v>4</v>
      </c>
      <c r="B37" s="4" t="s">
        <v>97</v>
      </c>
      <c r="C37" s="4" t="s">
        <v>98</v>
      </c>
      <c r="D37" s="4" t="s">
        <v>2</v>
      </c>
      <c r="E37" s="4" t="s">
        <v>74</v>
      </c>
      <c r="F37" s="4" t="s">
        <v>99</v>
      </c>
      <c r="G37" s="4">
        <v>89.5</v>
      </c>
      <c r="H37" s="18">
        <v>59.666666666666671</v>
      </c>
      <c r="I37" s="7">
        <f t="shared" si="3"/>
        <v>17.900000000000002</v>
      </c>
      <c r="J37" s="7">
        <v>66.5</v>
      </c>
      <c r="K37" s="7">
        <f t="shared" si="4"/>
        <v>26.6</v>
      </c>
      <c r="L37" s="7">
        <f t="shared" si="5"/>
        <v>44.5</v>
      </c>
      <c r="M37" s="16">
        <v>4</v>
      </c>
      <c r="N37" s="15" t="s">
        <v>171</v>
      </c>
      <c r="O37" s="13"/>
    </row>
    <row r="38" spans="1:15" ht="20.100000000000001" customHeight="1" x14ac:dyDescent="0.15">
      <c r="A38" s="11">
        <v>5</v>
      </c>
      <c r="B38" s="4" t="s">
        <v>126</v>
      </c>
      <c r="C38" s="4" t="s">
        <v>127</v>
      </c>
      <c r="D38" s="4" t="s">
        <v>2</v>
      </c>
      <c r="E38" s="4" t="s">
        <v>74</v>
      </c>
      <c r="F38" s="4" t="s">
        <v>128</v>
      </c>
      <c r="G38" s="4">
        <v>82.5</v>
      </c>
      <c r="H38" s="18">
        <v>55</v>
      </c>
      <c r="I38" s="7">
        <f t="shared" si="3"/>
        <v>16.5</v>
      </c>
      <c r="J38" s="7">
        <v>69.5</v>
      </c>
      <c r="K38" s="7">
        <f t="shared" si="4"/>
        <v>27.8</v>
      </c>
      <c r="L38" s="7">
        <f t="shared" si="5"/>
        <v>44.3</v>
      </c>
      <c r="M38" s="16">
        <v>5</v>
      </c>
      <c r="N38" s="15" t="s">
        <v>171</v>
      </c>
      <c r="O38" s="13"/>
    </row>
    <row r="39" spans="1:15" ht="20.100000000000001" customHeight="1" x14ac:dyDescent="0.15">
      <c r="A39" s="11">
        <v>6</v>
      </c>
      <c r="B39" s="4" t="s">
        <v>115</v>
      </c>
      <c r="C39" s="4" t="s">
        <v>71</v>
      </c>
      <c r="D39" s="4" t="s">
        <v>2</v>
      </c>
      <c r="E39" s="4" t="s">
        <v>74</v>
      </c>
      <c r="F39" s="4" t="s">
        <v>116</v>
      </c>
      <c r="G39" s="4">
        <v>86</v>
      </c>
      <c r="H39" s="18">
        <v>57.333333333333336</v>
      </c>
      <c r="I39" s="7">
        <f t="shared" si="3"/>
        <v>17.2</v>
      </c>
      <c r="J39" s="7">
        <v>66</v>
      </c>
      <c r="K39" s="7">
        <f t="shared" si="4"/>
        <v>26.400000000000002</v>
      </c>
      <c r="L39" s="7">
        <f t="shared" si="5"/>
        <v>43.6</v>
      </c>
      <c r="M39" s="16">
        <v>6</v>
      </c>
      <c r="N39" s="15" t="s">
        <v>171</v>
      </c>
      <c r="O39" s="13"/>
    </row>
    <row r="40" spans="1:15" ht="20.100000000000001" customHeight="1" x14ac:dyDescent="0.15">
      <c r="A40" s="11">
        <v>7</v>
      </c>
      <c r="B40" s="4" t="s">
        <v>79</v>
      </c>
      <c r="C40" s="4" t="s">
        <v>80</v>
      </c>
      <c r="D40" s="4" t="s">
        <v>2</v>
      </c>
      <c r="E40" s="4" t="s">
        <v>74</v>
      </c>
      <c r="F40" s="4" t="s">
        <v>81</v>
      </c>
      <c r="G40" s="4">
        <v>95</v>
      </c>
      <c r="H40" s="18">
        <v>63.333333333333329</v>
      </c>
      <c r="I40" s="7">
        <f t="shared" si="3"/>
        <v>18.999999999999996</v>
      </c>
      <c r="J40" s="7">
        <v>61</v>
      </c>
      <c r="K40" s="7">
        <f t="shared" si="4"/>
        <v>24.400000000000002</v>
      </c>
      <c r="L40" s="7">
        <f t="shared" si="5"/>
        <v>43.4</v>
      </c>
      <c r="M40" s="16">
        <v>7</v>
      </c>
      <c r="N40" s="6"/>
      <c r="O40" s="13"/>
    </row>
    <row r="41" spans="1:15" ht="20.100000000000001" customHeight="1" x14ac:dyDescent="0.15">
      <c r="A41" s="11">
        <v>8</v>
      </c>
      <c r="B41" s="4" t="s">
        <v>72</v>
      </c>
      <c r="C41" s="4" t="s">
        <v>73</v>
      </c>
      <c r="D41" s="4" t="s">
        <v>2</v>
      </c>
      <c r="E41" s="4" t="s">
        <v>74</v>
      </c>
      <c r="F41" s="4" t="s">
        <v>75</v>
      </c>
      <c r="G41" s="4">
        <v>102</v>
      </c>
      <c r="H41" s="18">
        <v>68</v>
      </c>
      <c r="I41" s="7">
        <f t="shared" si="3"/>
        <v>20.399999999999999</v>
      </c>
      <c r="J41" s="7">
        <v>57</v>
      </c>
      <c r="K41" s="7">
        <f t="shared" si="4"/>
        <v>22.8</v>
      </c>
      <c r="L41" s="7">
        <f t="shared" si="5"/>
        <v>43.2</v>
      </c>
      <c r="M41" s="16">
        <v>8</v>
      </c>
      <c r="N41" s="6"/>
      <c r="O41" s="13"/>
    </row>
    <row r="42" spans="1:15" ht="20.100000000000001" customHeight="1" x14ac:dyDescent="0.15">
      <c r="A42" s="11">
        <v>9</v>
      </c>
      <c r="B42" s="4" t="s">
        <v>120</v>
      </c>
      <c r="C42" s="4" t="s">
        <v>121</v>
      </c>
      <c r="D42" s="4" t="s">
        <v>2</v>
      </c>
      <c r="E42" s="4" t="s">
        <v>74</v>
      </c>
      <c r="F42" s="4" t="s">
        <v>122</v>
      </c>
      <c r="G42" s="4">
        <v>83.5</v>
      </c>
      <c r="H42" s="18">
        <v>55.666666666666664</v>
      </c>
      <c r="I42" s="7">
        <f t="shared" si="3"/>
        <v>16.7</v>
      </c>
      <c r="J42" s="7">
        <v>65.5</v>
      </c>
      <c r="K42" s="7">
        <f t="shared" si="4"/>
        <v>26.200000000000003</v>
      </c>
      <c r="L42" s="7">
        <f t="shared" si="5"/>
        <v>42.900000000000006</v>
      </c>
      <c r="M42" s="16">
        <v>9</v>
      </c>
      <c r="N42" s="6"/>
      <c r="O42" s="13"/>
    </row>
    <row r="43" spans="1:15" ht="20.100000000000001" customHeight="1" x14ac:dyDescent="0.15">
      <c r="A43" s="11">
        <v>10</v>
      </c>
      <c r="B43" s="4" t="s">
        <v>103</v>
      </c>
      <c r="C43" s="4" t="s">
        <v>104</v>
      </c>
      <c r="D43" s="4" t="s">
        <v>2</v>
      </c>
      <c r="E43" s="4" t="s">
        <v>74</v>
      </c>
      <c r="F43" s="4" t="s">
        <v>105</v>
      </c>
      <c r="G43" s="4">
        <v>88.5</v>
      </c>
      <c r="H43" s="18">
        <v>59</v>
      </c>
      <c r="I43" s="7">
        <f t="shared" si="3"/>
        <v>17.7</v>
      </c>
      <c r="J43" s="7">
        <v>62.5</v>
      </c>
      <c r="K43" s="7">
        <f t="shared" si="4"/>
        <v>25</v>
      </c>
      <c r="L43" s="7">
        <f t="shared" si="5"/>
        <v>42.7</v>
      </c>
      <c r="M43" s="16">
        <v>10</v>
      </c>
      <c r="N43" s="6"/>
      <c r="O43" s="13"/>
    </row>
    <row r="44" spans="1:15" ht="20.100000000000001" customHeight="1" x14ac:dyDescent="0.15">
      <c r="A44" s="11">
        <v>11</v>
      </c>
      <c r="B44" s="4" t="s">
        <v>100</v>
      </c>
      <c r="C44" s="4" t="s">
        <v>101</v>
      </c>
      <c r="D44" s="4" t="s">
        <v>2</v>
      </c>
      <c r="E44" s="4" t="s">
        <v>74</v>
      </c>
      <c r="F44" s="4" t="s">
        <v>102</v>
      </c>
      <c r="G44" s="4">
        <v>89</v>
      </c>
      <c r="H44" s="18">
        <v>59.333333333333336</v>
      </c>
      <c r="I44" s="7">
        <f t="shared" si="3"/>
        <v>17.8</v>
      </c>
      <c r="J44" s="7">
        <v>62</v>
      </c>
      <c r="K44" s="7">
        <f t="shared" si="4"/>
        <v>24.8</v>
      </c>
      <c r="L44" s="7">
        <f t="shared" si="5"/>
        <v>42.6</v>
      </c>
      <c r="M44" s="16">
        <v>11</v>
      </c>
      <c r="N44" s="6"/>
      <c r="O44" s="13"/>
    </row>
    <row r="45" spans="1:15" ht="20.100000000000001" customHeight="1" x14ac:dyDescent="0.15">
      <c r="A45" s="11">
        <v>12</v>
      </c>
      <c r="B45" s="4" t="s">
        <v>109</v>
      </c>
      <c r="C45" s="4" t="s">
        <v>110</v>
      </c>
      <c r="D45" s="4" t="s">
        <v>2</v>
      </c>
      <c r="E45" s="4" t="s">
        <v>74</v>
      </c>
      <c r="F45" s="4" t="s">
        <v>111</v>
      </c>
      <c r="G45" s="4">
        <v>88</v>
      </c>
      <c r="H45" s="18">
        <v>58.666666666666664</v>
      </c>
      <c r="I45" s="7">
        <f t="shared" si="3"/>
        <v>17.599999999999998</v>
      </c>
      <c r="J45" s="7">
        <v>62</v>
      </c>
      <c r="K45" s="7">
        <f t="shared" si="4"/>
        <v>24.8</v>
      </c>
      <c r="L45" s="7">
        <f t="shared" si="5"/>
        <v>42.4</v>
      </c>
      <c r="M45" s="16">
        <v>12</v>
      </c>
      <c r="N45" s="6"/>
      <c r="O45" s="13"/>
    </row>
    <row r="46" spans="1:15" ht="20.100000000000001" customHeight="1" x14ac:dyDescent="0.15">
      <c r="A46" s="11">
        <v>13</v>
      </c>
      <c r="B46" s="4" t="s">
        <v>88</v>
      </c>
      <c r="C46" s="4" t="s">
        <v>89</v>
      </c>
      <c r="D46" s="4" t="s">
        <v>2</v>
      </c>
      <c r="E46" s="4" t="s">
        <v>74</v>
      </c>
      <c r="F46" s="4" t="s">
        <v>90</v>
      </c>
      <c r="G46" s="4">
        <v>92</v>
      </c>
      <c r="H46" s="18">
        <v>61.333333333333329</v>
      </c>
      <c r="I46" s="7">
        <f t="shared" si="3"/>
        <v>18.399999999999999</v>
      </c>
      <c r="J46" s="7">
        <v>58</v>
      </c>
      <c r="K46" s="7">
        <f t="shared" si="4"/>
        <v>23.200000000000003</v>
      </c>
      <c r="L46" s="7">
        <f t="shared" si="5"/>
        <v>41.6</v>
      </c>
      <c r="M46" s="16">
        <v>13</v>
      </c>
      <c r="N46" s="6"/>
      <c r="O46" s="13"/>
    </row>
    <row r="47" spans="1:15" ht="20.100000000000001" customHeight="1" x14ac:dyDescent="0.15">
      <c r="A47" s="11">
        <v>14</v>
      </c>
      <c r="B47" s="4" t="s">
        <v>85</v>
      </c>
      <c r="C47" s="4" t="s">
        <v>86</v>
      </c>
      <c r="D47" s="4" t="s">
        <v>2</v>
      </c>
      <c r="E47" s="4" t="s">
        <v>74</v>
      </c>
      <c r="F47" s="4" t="s">
        <v>87</v>
      </c>
      <c r="G47" s="4">
        <v>93</v>
      </c>
      <c r="H47" s="18">
        <v>62</v>
      </c>
      <c r="I47" s="7">
        <f t="shared" si="3"/>
        <v>18.599999999999998</v>
      </c>
      <c r="J47" s="7">
        <v>56</v>
      </c>
      <c r="K47" s="7">
        <f t="shared" si="4"/>
        <v>22.400000000000002</v>
      </c>
      <c r="L47" s="7">
        <f t="shared" si="5"/>
        <v>41</v>
      </c>
      <c r="M47" s="16">
        <v>14</v>
      </c>
      <c r="N47" s="6"/>
      <c r="O47" s="13"/>
    </row>
    <row r="48" spans="1:15" ht="20.100000000000001" customHeight="1" x14ac:dyDescent="0.15">
      <c r="A48" s="11">
        <v>15</v>
      </c>
      <c r="B48" s="4" t="s">
        <v>153</v>
      </c>
      <c r="C48" s="4" t="s">
        <v>154</v>
      </c>
      <c r="D48" s="4" t="s">
        <v>2</v>
      </c>
      <c r="E48" s="4" t="s">
        <v>74</v>
      </c>
      <c r="F48" s="4" t="s">
        <v>155</v>
      </c>
      <c r="G48" s="4">
        <v>82</v>
      </c>
      <c r="H48" s="18">
        <v>54.666666666666664</v>
      </c>
      <c r="I48" s="7">
        <f t="shared" si="3"/>
        <v>16.399999999999999</v>
      </c>
      <c r="J48" s="7">
        <v>61.5</v>
      </c>
      <c r="K48" s="7">
        <f t="shared" si="4"/>
        <v>24.6</v>
      </c>
      <c r="L48" s="7">
        <f t="shared" si="5"/>
        <v>41</v>
      </c>
      <c r="M48" s="16">
        <v>15</v>
      </c>
      <c r="N48" s="6"/>
      <c r="O48" s="13"/>
    </row>
    <row r="49" spans="1:15" ht="20.100000000000001" customHeight="1" x14ac:dyDescent="0.15">
      <c r="A49" s="11">
        <v>16</v>
      </c>
      <c r="B49" s="4" t="s">
        <v>117</v>
      </c>
      <c r="C49" s="4" t="s">
        <v>118</v>
      </c>
      <c r="D49" s="4" t="s">
        <v>2</v>
      </c>
      <c r="E49" s="4" t="s">
        <v>74</v>
      </c>
      <c r="F49" s="4" t="s">
        <v>119</v>
      </c>
      <c r="G49" s="4">
        <v>83.5</v>
      </c>
      <c r="H49" s="18">
        <v>55.666666666666664</v>
      </c>
      <c r="I49" s="7">
        <f t="shared" si="3"/>
        <v>16.7</v>
      </c>
      <c r="J49" s="7">
        <v>58</v>
      </c>
      <c r="K49" s="7">
        <f t="shared" si="4"/>
        <v>23.200000000000003</v>
      </c>
      <c r="L49" s="7">
        <f t="shared" si="5"/>
        <v>39.900000000000006</v>
      </c>
      <c r="M49" s="16">
        <v>16</v>
      </c>
      <c r="N49" s="6"/>
      <c r="O49" s="13"/>
    </row>
    <row r="50" spans="1:15" ht="20.100000000000001" customHeight="1" x14ac:dyDescent="0.15">
      <c r="A50" s="11">
        <v>17</v>
      </c>
      <c r="B50" s="4" t="s">
        <v>94</v>
      </c>
      <c r="C50" s="4" t="s">
        <v>95</v>
      </c>
      <c r="D50" s="4" t="s">
        <v>2</v>
      </c>
      <c r="E50" s="4" t="s">
        <v>74</v>
      </c>
      <c r="F50" s="4" t="s">
        <v>96</v>
      </c>
      <c r="G50" s="4">
        <v>90.5</v>
      </c>
      <c r="H50" s="18">
        <v>60.333333333333336</v>
      </c>
      <c r="I50" s="7">
        <f t="shared" si="3"/>
        <v>18.100000000000001</v>
      </c>
      <c r="J50" s="7">
        <v>51.5</v>
      </c>
      <c r="K50" s="7">
        <f t="shared" si="4"/>
        <v>20.6</v>
      </c>
      <c r="L50" s="7">
        <f t="shared" si="5"/>
        <v>38.700000000000003</v>
      </c>
      <c r="M50" s="16">
        <v>17</v>
      </c>
      <c r="N50" s="6"/>
      <c r="O50" s="13"/>
    </row>
    <row r="51" spans="1:15" ht="20.100000000000001" customHeight="1" x14ac:dyDescent="0.15">
      <c r="A51" s="11">
        <v>18</v>
      </c>
      <c r="B51" s="4" t="s">
        <v>123</v>
      </c>
      <c r="C51" s="4" t="s">
        <v>124</v>
      </c>
      <c r="D51" s="4" t="s">
        <v>2</v>
      </c>
      <c r="E51" s="4" t="s">
        <v>74</v>
      </c>
      <c r="F51" s="4" t="s">
        <v>125</v>
      </c>
      <c r="G51" s="4">
        <v>83</v>
      </c>
      <c r="H51" s="18">
        <v>55.333333333333336</v>
      </c>
      <c r="I51" s="7">
        <f t="shared" si="3"/>
        <v>16.600000000000001</v>
      </c>
      <c r="J51" s="7">
        <v>44.5</v>
      </c>
      <c r="K51" s="7">
        <f t="shared" si="4"/>
        <v>17.8</v>
      </c>
      <c r="L51" s="7">
        <f t="shared" si="5"/>
        <v>34.400000000000006</v>
      </c>
      <c r="M51" s="16">
        <v>18</v>
      </c>
      <c r="N51" s="6"/>
      <c r="O51" s="13"/>
    </row>
    <row r="52" spans="1:15" ht="20.100000000000001" customHeight="1" x14ac:dyDescent="0.15">
      <c r="A52" s="11">
        <v>19</v>
      </c>
      <c r="B52" s="4" t="s">
        <v>112</v>
      </c>
      <c r="C52" s="4" t="s">
        <v>113</v>
      </c>
      <c r="D52" s="4" t="s">
        <v>2</v>
      </c>
      <c r="E52" s="4" t="s">
        <v>74</v>
      </c>
      <c r="F52" s="4" t="s">
        <v>114</v>
      </c>
      <c r="G52" s="4">
        <v>87.5</v>
      </c>
      <c r="H52" s="18">
        <v>58.333333333333336</v>
      </c>
      <c r="I52" s="7">
        <f t="shared" si="3"/>
        <v>17.5</v>
      </c>
      <c r="J52" s="7">
        <v>42</v>
      </c>
      <c r="K52" s="7">
        <f t="shared" si="4"/>
        <v>16.8</v>
      </c>
      <c r="L52" s="7">
        <f t="shared" si="5"/>
        <v>34.299999999999997</v>
      </c>
      <c r="M52" s="16">
        <v>19</v>
      </c>
      <c r="N52" s="15"/>
      <c r="O52" s="13"/>
    </row>
    <row r="53" spans="1:15" ht="20.100000000000001" customHeight="1" x14ac:dyDescent="0.15">
      <c r="A53" s="11">
        <v>20</v>
      </c>
      <c r="B53" s="4" t="s">
        <v>91</v>
      </c>
      <c r="C53" s="4" t="s">
        <v>92</v>
      </c>
      <c r="D53" s="4" t="s">
        <v>2</v>
      </c>
      <c r="E53" s="4" t="s">
        <v>74</v>
      </c>
      <c r="F53" s="4" t="s">
        <v>93</v>
      </c>
      <c r="G53" s="4">
        <v>91.5</v>
      </c>
      <c r="H53" s="18">
        <v>61</v>
      </c>
      <c r="I53" s="7">
        <f t="shared" si="3"/>
        <v>18.3</v>
      </c>
      <c r="J53" s="7"/>
      <c r="K53" s="7">
        <f t="shared" si="4"/>
        <v>0</v>
      </c>
      <c r="L53" s="7">
        <f t="shared" si="5"/>
        <v>18.3</v>
      </c>
      <c r="M53" s="16">
        <v>20</v>
      </c>
      <c r="N53" s="19" t="s">
        <v>177</v>
      </c>
      <c r="O53" s="13"/>
    </row>
    <row r="54" spans="1:15" ht="18.75" customHeight="1" x14ac:dyDescent="0.15">
      <c r="A54" s="11">
        <v>21</v>
      </c>
      <c r="B54" s="4" t="s">
        <v>156</v>
      </c>
      <c r="C54" s="4" t="s">
        <v>157</v>
      </c>
      <c r="D54" s="4" t="s">
        <v>2</v>
      </c>
      <c r="E54" s="4" t="s">
        <v>74</v>
      </c>
      <c r="F54" s="4" t="s">
        <v>158</v>
      </c>
      <c r="G54" s="4">
        <v>82</v>
      </c>
      <c r="H54" s="18">
        <v>54.666666666666664</v>
      </c>
      <c r="I54" s="7">
        <f t="shared" si="3"/>
        <v>16.399999999999999</v>
      </c>
      <c r="J54" s="7"/>
      <c r="K54" s="7">
        <f t="shared" si="4"/>
        <v>0</v>
      </c>
      <c r="L54" s="7">
        <f t="shared" si="5"/>
        <v>16.399999999999999</v>
      </c>
      <c r="M54" s="16">
        <v>21</v>
      </c>
      <c r="N54" s="19" t="s">
        <v>177</v>
      </c>
      <c r="O54" s="13"/>
    </row>
  </sheetData>
  <sortState ref="B37:N57">
    <sortCondition descending="1" ref="L37:L57"/>
  </sortState>
  <mergeCells count="1">
    <mergeCell ref="A1:N1"/>
  </mergeCells>
  <phoneticPr fontId="1" type="noConversion"/>
  <pageMargins left="0.23622047244094491" right="0.15748031496062992" top="0.74803149606299213" bottom="0.27559055118110237" header="0.19685039370078741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2017-07-31T06:47:34Z</dcterms:modified>
</cp:coreProperties>
</file>