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00" activeTab="1"/>
  </bookViews>
  <sheets>
    <sheet name="Sheet1" sheetId="1" r:id="rId1"/>
    <sheet name="Sheet2" sheetId="2" r:id="rId2"/>
  </sheets>
  <definedNames>
    <definedName name="_xlnm._FilterDatabase" localSheetId="0" hidden="1">Sheet1!$B$4:$W$4</definedName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<sst xmlns="http://schemas.openxmlformats.org/spreadsheetml/2006/main" count="50">
  <si>
    <t>附件2</t>
  </si>
  <si>
    <t>贵州省2018年“特岗计划”学科需求统计表</t>
  </si>
  <si>
    <t xml:space="preserve">  市（州）教育局（盖章）：铜仁市教育局</t>
  </si>
  <si>
    <t>填报人：陈龙田</t>
  </si>
  <si>
    <t>填报时间：2018年5月2日</t>
  </si>
  <si>
    <t>序号</t>
  </si>
  <si>
    <t>县（区、市）</t>
  </si>
  <si>
    <t>学段</t>
  </si>
  <si>
    <t>国家“特岗计划”小计</t>
  </si>
  <si>
    <t>语文</t>
  </si>
  <si>
    <t>数学</t>
  </si>
  <si>
    <t>英语</t>
  </si>
  <si>
    <t>物理</t>
  </si>
  <si>
    <t>化学</t>
  </si>
  <si>
    <t>生物</t>
  </si>
  <si>
    <t>地理</t>
  </si>
  <si>
    <t>历史</t>
  </si>
  <si>
    <t>政治</t>
  </si>
  <si>
    <t>音乐</t>
  </si>
  <si>
    <t>体育</t>
  </si>
  <si>
    <t>美术</t>
  </si>
  <si>
    <t>信息技术</t>
  </si>
  <si>
    <t>科学</t>
  </si>
  <si>
    <t>心理健康</t>
  </si>
  <si>
    <t>其他</t>
  </si>
  <si>
    <t>县“特岗 计划”小计</t>
  </si>
  <si>
    <t>幼儿园</t>
  </si>
  <si>
    <t>碧江区</t>
  </si>
  <si>
    <t>初中</t>
  </si>
  <si>
    <t>小学</t>
  </si>
  <si>
    <t>小计</t>
  </si>
  <si>
    <t>万山区</t>
  </si>
  <si>
    <t>松桃县</t>
  </si>
  <si>
    <t>玉屏县</t>
  </si>
  <si>
    <t>江口县</t>
  </si>
  <si>
    <t>思品2</t>
  </si>
  <si>
    <t>石阡县</t>
  </si>
  <si>
    <t>舞蹈2</t>
  </si>
  <si>
    <t>印江县</t>
  </si>
  <si>
    <t>思南县</t>
  </si>
  <si>
    <t>德江县</t>
  </si>
  <si>
    <t>沿河县</t>
  </si>
  <si>
    <t>合计</t>
  </si>
  <si>
    <t>附件1</t>
  </si>
  <si>
    <t>铜仁市2018年农村义务教育阶段学校教师特设岗位计划学科教师指标分配表（含硕师计划）</t>
  </si>
  <si>
    <t>国家级小计</t>
  </si>
  <si>
    <t>硕师计划</t>
  </si>
  <si>
    <t>1（数学）</t>
  </si>
  <si>
    <t>3（生物）1（英语）</t>
  </si>
  <si>
    <t>2（物理）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</si>
</sst>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4"/>
      <color theme="1"/>
      <name val="黑体"/>
      <charset val="134"/>
    </font>
    <font>
      <sz val="14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sz val="14"/>
      <color theme="1"/>
      <name val="方正小标宋简体"/>
      <charset val="134"/>
    </font>
    <font>
      <sz val="12"/>
      <color theme="1"/>
      <name val="宋体"/>
      <charset val="134"/>
      <scheme val="major"/>
    </font>
    <font>
      <sz val="9"/>
      <color theme="1"/>
      <name val="宋体"/>
      <charset val="134"/>
      <scheme val="major"/>
    </font>
    <font>
      <sz val="10"/>
      <name val="宋体"/>
      <charset val="134"/>
      <scheme val="major"/>
    </font>
    <font>
      <sz val="10"/>
      <color rgb="FF000000"/>
      <name val="宋体"/>
      <charset val="134"/>
      <scheme val="major"/>
    </font>
    <font>
      <sz val="10"/>
      <name val="宋体"/>
      <charset val="134"/>
    </font>
    <font>
      <sz val="10.5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  <scheme val="major"/>
    </font>
    <font>
      <sz val="20"/>
      <color theme="1"/>
      <name val="方正小标宋简体"/>
      <charset val="134"/>
    </font>
    <font>
      <sz val="10.5"/>
      <color theme="1"/>
      <name val="Arial Unicode MS"/>
      <charset val="134"/>
    </font>
    <font>
      <sz val="10.5"/>
      <color indexed="8"/>
      <name val="Arial Unicode MS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33" fillId="1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28" borderId="12" applyNumberFormat="0" applyFon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29" fillId="15" borderId="8" applyNumberFormat="0" applyAlignment="0" applyProtection="0">
      <alignment vertical="center"/>
    </xf>
    <xf numFmtId="0" fontId="35" fillId="26" borderId="11" applyNumberFormat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0" borderId="0" xfId="0" applyFont="1"/>
    <xf numFmtId="0" fontId="1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4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5"/>
  <sheetViews>
    <sheetView workbookViewId="0">
      <pane xSplit="3" ySplit="4" topLeftCell="D5" activePane="bottomRight" state="frozen"/>
      <selection/>
      <selection pane="topRight"/>
      <selection pane="bottomLeft"/>
      <selection pane="bottomRight" activeCell="I15" sqref="I15"/>
    </sheetView>
  </sheetViews>
  <sheetFormatPr defaultColWidth="9" defaultRowHeight="13.5"/>
  <cols>
    <col min="1" max="1" width="5.375" style="1" customWidth="1"/>
    <col min="2" max="2" width="15.25" style="3" customWidth="1"/>
    <col min="3" max="3" width="7.5" style="3" customWidth="1"/>
    <col min="4" max="4" width="7.875" style="3" customWidth="1"/>
    <col min="5" max="19" width="5.625" style="3" customWidth="1"/>
    <col min="20" max="20" width="4.75" style="3" customWidth="1"/>
    <col min="21" max="21" width="7.625" style="3" customWidth="1"/>
    <col min="22" max="22" width="5.875" style="3" customWidth="1"/>
    <col min="23" max="23" width="5" style="37" customWidth="1"/>
    <col min="24" max="24" width="9.875" style="1" customWidth="1"/>
    <col min="25" max="16384" width="9" style="1"/>
  </cols>
  <sheetData>
    <row r="1" ht="15" customHeight="1" spans="1:23">
      <c r="A1" s="6" t="s">
        <v>0</v>
      </c>
      <c r="B1" s="6"/>
      <c r="C1" s="7"/>
      <c r="D1" s="7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44"/>
    </row>
    <row r="2" ht="19" customHeight="1" spans="1:23">
      <c r="A2" s="9"/>
      <c r="B2" s="38" t="s">
        <v>1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</row>
    <row r="3" s="2" customFormat="1" ht="24" customHeight="1" spans="1:23">
      <c r="A3" s="11" t="s">
        <v>2</v>
      </c>
      <c r="B3" s="11"/>
      <c r="C3" s="11"/>
      <c r="D3" s="11"/>
      <c r="E3" s="11"/>
      <c r="F3" s="11"/>
      <c r="G3" s="11"/>
      <c r="H3" s="11"/>
      <c r="I3" s="11" t="s">
        <v>3</v>
      </c>
      <c r="J3" s="11"/>
      <c r="K3" s="11"/>
      <c r="L3" s="11"/>
      <c r="M3" s="11"/>
      <c r="N3" s="11"/>
      <c r="O3" s="30"/>
      <c r="P3" s="30"/>
      <c r="Q3" s="11" t="s">
        <v>4</v>
      </c>
      <c r="R3" s="11"/>
      <c r="S3" s="11"/>
      <c r="T3" s="11"/>
      <c r="U3" s="11"/>
      <c r="V3" s="11"/>
      <c r="W3" s="11"/>
    </row>
    <row r="4" s="3" customFormat="1" ht="45" customHeight="1" spans="1:23">
      <c r="A4" s="12" t="s">
        <v>5</v>
      </c>
      <c r="B4" s="13" t="s">
        <v>6</v>
      </c>
      <c r="C4" s="13" t="s">
        <v>7</v>
      </c>
      <c r="D4" s="13" t="s">
        <v>8</v>
      </c>
      <c r="E4" s="13" t="s">
        <v>9</v>
      </c>
      <c r="F4" s="13" t="s">
        <v>10</v>
      </c>
      <c r="G4" s="13" t="s">
        <v>11</v>
      </c>
      <c r="H4" s="13" t="s">
        <v>12</v>
      </c>
      <c r="I4" s="13" t="s">
        <v>13</v>
      </c>
      <c r="J4" s="13" t="s">
        <v>14</v>
      </c>
      <c r="K4" s="13" t="s">
        <v>15</v>
      </c>
      <c r="L4" s="13" t="s">
        <v>16</v>
      </c>
      <c r="M4" s="13" t="s">
        <v>17</v>
      </c>
      <c r="N4" s="13" t="s">
        <v>18</v>
      </c>
      <c r="O4" s="13" t="s">
        <v>19</v>
      </c>
      <c r="P4" s="13" t="s">
        <v>20</v>
      </c>
      <c r="Q4" s="13" t="s">
        <v>21</v>
      </c>
      <c r="R4" s="13" t="s">
        <v>22</v>
      </c>
      <c r="S4" s="13" t="s">
        <v>23</v>
      </c>
      <c r="T4" s="13" t="s">
        <v>24</v>
      </c>
      <c r="U4" s="13" t="s">
        <v>25</v>
      </c>
      <c r="V4" s="13" t="s">
        <v>26</v>
      </c>
      <c r="W4" s="13" t="s">
        <v>24</v>
      </c>
    </row>
    <row r="5" s="3" customFormat="1" ht="25" customHeight="1" spans="1:23">
      <c r="A5" s="12">
        <v>1</v>
      </c>
      <c r="B5" s="16" t="s">
        <v>27</v>
      </c>
      <c r="C5" s="17" t="s">
        <v>28</v>
      </c>
      <c r="D5" s="17">
        <v>18</v>
      </c>
      <c r="E5" s="17">
        <v>3</v>
      </c>
      <c r="F5" s="17">
        <v>3</v>
      </c>
      <c r="G5" s="17">
        <v>2</v>
      </c>
      <c r="H5" s="17">
        <v>2</v>
      </c>
      <c r="I5" s="17">
        <v>1</v>
      </c>
      <c r="J5" s="17"/>
      <c r="K5" s="17">
        <v>1</v>
      </c>
      <c r="L5" s="17">
        <v>1</v>
      </c>
      <c r="M5" s="17">
        <v>1</v>
      </c>
      <c r="N5" s="17">
        <v>1</v>
      </c>
      <c r="O5" s="17">
        <v>1</v>
      </c>
      <c r="P5" s="17">
        <v>1</v>
      </c>
      <c r="Q5" s="17">
        <v>1</v>
      </c>
      <c r="R5" s="17"/>
      <c r="S5" s="17"/>
      <c r="T5" s="17"/>
      <c r="U5" s="31">
        <v>12</v>
      </c>
      <c r="V5" s="16">
        <v>12</v>
      </c>
      <c r="W5" s="16"/>
    </row>
    <row r="6" s="3" customFormat="1" ht="25" customHeight="1" spans="1:23">
      <c r="A6" s="12">
        <v>2</v>
      </c>
      <c r="B6" s="20"/>
      <c r="C6" s="17" t="s">
        <v>29</v>
      </c>
      <c r="D6" s="17">
        <v>30</v>
      </c>
      <c r="E6" s="17">
        <v>8</v>
      </c>
      <c r="F6" s="17">
        <v>8</v>
      </c>
      <c r="G6" s="17">
        <v>2</v>
      </c>
      <c r="H6" s="17"/>
      <c r="I6" s="17"/>
      <c r="J6" s="17"/>
      <c r="K6" s="17"/>
      <c r="L6" s="17"/>
      <c r="M6" s="17"/>
      <c r="N6" s="17">
        <v>2</v>
      </c>
      <c r="O6" s="17">
        <v>2</v>
      </c>
      <c r="P6" s="17">
        <v>2</v>
      </c>
      <c r="Q6" s="17">
        <v>2</v>
      </c>
      <c r="R6" s="17">
        <v>2</v>
      </c>
      <c r="S6" s="17">
        <v>2</v>
      </c>
      <c r="T6" s="17"/>
      <c r="U6" s="32"/>
      <c r="V6" s="20"/>
      <c r="W6" s="20"/>
    </row>
    <row r="7" s="3" customFormat="1" ht="25" customHeight="1" spans="1:23">
      <c r="A7" s="12" t="s">
        <v>30</v>
      </c>
      <c r="B7" s="12"/>
      <c r="C7" s="12"/>
      <c r="D7" s="39">
        <v>48</v>
      </c>
      <c r="E7" s="39">
        <v>11</v>
      </c>
      <c r="F7" s="39">
        <v>11</v>
      </c>
      <c r="G7" s="39">
        <v>4</v>
      </c>
      <c r="H7" s="39">
        <v>2</v>
      </c>
      <c r="I7" s="39">
        <v>1</v>
      </c>
      <c r="J7" s="39"/>
      <c r="K7" s="39">
        <v>1</v>
      </c>
      <c r="L7" s="39">
        <v>1</v>
      </c>
      <c r="M7" s="39">
        <v>1</v>
      </c>
      <c r="N7" s="39">
        <v>3</v>
      </c>
      <c r="O7" s="39">
        <v>3</v>
      </c>
      <c r="P7" s="39">
        <v>3</v>
      </c>
      <c r="Q7" s="39">
        <v>3</v>
      </c>
      <c r="R7" s="39">
        <v>2</v>
      </c>
      <c r="S7" s="39">
        <v>2</v>
      </c>
      <c r="T7" s="39"/>
      <c r="U7" s="39">
        <v>12</v>
      </c>
      <c r="V7" s="39">
        <v>12</v>
      </c>
      <c r="W7" s="39"/>
    </row>
    <row r="8" s="3" customFormat="1" ht="25" customHeight="1" spans="1:23">
      <c r="A8" s="12">
        <v>1</v>
      </c>
      <c r="B8" s="16" t="s">
        <v>31</v>
      </c>
      <c r="C8" s="17" t="s">
        <v>28</v>
      </c>
      <c r="D8" s="17">
        <f>E8+F8+G8+H8+I8+J8+K8+L8+M8+N8+O8+P8+Q8+R8+S8+T8</f>
        <v>15</v>
      </c>
      <c r="E8" s="17">
        <v>2</v>
      </c>
      <c r="F8" s="17">
        <v>1</v>
      </c>
      <c r="G8" s="17">
        <v>1</v>
      </c>
      <c r="H8" s="17">
        <v>1</v>
      </c>
      <c r="I8" s="17">
        <v>1</v>
      </c>
      <c r="J8" s="17">
        <v>2</v>
      </c>
      <c r="K8" s="17">
        <v>2</v>
      </c>
      <c r="L8" s="17">
        <v>1</v>
      </c>
      <c r="M8" s="17">
        <v>1</v>
      </c>
      <c r="N8" s="17">
        <v>1</v>
      </c>
      <c r="O8" s="17"/>
      <c r="P8" s="17"/>
      <c r="Q8" s="17">
        <v>1</v>
      </c>
      <c r="R8" s="17"/>
      <c r="S8" s="17">
        <v>1</v>
      </c>
      <c r="T8" s="17"/>
      <c r="U8" s="31">
        <v>24</v>
      </c>
      <c r="V8" s="16">
        <v>24</v>
      </c>
      <c r="W8" s="16"/>
    </row>
    <row r="9" s="3" customFormat="1" ht="25" customHeight="1" spans="1:23">
      <c r="A9" s="12">
        <v>2</v>
      </c>
      <c r="B9" s="20"/>
      <c r="C9" s="17" t="s">
        <v>29</v>
      </c>
      <c r="D9" s="17">
        <f>E9+F9+G9+H9+I9+J9+K9+L9+M9+N9+O9+P9+Q9+R9+S9+T9</f>
        <v>81</v>
      </c>
      <c r="E9" s="17">
        <v>32</v>
      </c>
      <c r="F9" s="17">
        <v>21</v>
      </c>
      <c r="G9" s="17">
        <v>8</v>
      </c>
      <c r="H9" s="17"/>
      <c r="I9" s="17"/>
      <c r="J9" s="17"/>
      <c r="K9" s="17"/>
      <c r="L9" s="17"/>
      <c r="M9" s="17"/>
      <c r="N9" s="17">
        <v>2</v>
      </c>
      <c r="O9" s="17">
        <v>2</v>
      </c>
      <c r="P9" s="17">
        <v>2</v>
      </c>
      <c r="Q9" s="17">
        <v>6</v>
      </c>
      <c r="R9" s="17">
        <v>4</v>
      </c>
      <c r="S9" s="17">
        <v>4</v>
      </c>
      <c r="T9" s="17"/>
      <c r="U9" s="32"/>
      <c r="V9" s="20"/>
      <c r="W9" s="20"/>
    </row>
    <row r="10" s="3" customFormat="1" ht="25" customHeight="1" spans="1:23">
      <c r="A10" s="12" t="s">
        <v>30</v>
      </c>
      <c r="B10" s="12"/>
      <c r="C10" s="12"/>
      <c r="D10" s="39">
        <f>SUM(D8:D9)</f>
        <v>96</v>
      </c>
      <c r="E10" s="39">
        <f t="shared" ref="E10:V10" si="0">SUM(E8:E9)</f>
        <v>34</v>
      </c>
      <c r="F10" s="39">
        <f t="shared" si="0"/>
        <v>22</v>
      </c>
      <c r="G10" s="39">
        <f t="shared" si="0"/>
        <v>9</v>
      </c>
      <c r="H10" s="39">
        <f t="shared" si="0"/>
        <v>1</v>
      </c>
      <c r="I10" s="39">
        <f t="shared" si="0"/>
        <v>1</v>
      </c>
      <c r="J10" s="39">
        <f t="shared" si="0"/>
        <v>2</v>
      </c>
      <c r="K10" s="39">
        <f t="shared" si="0"/>
        <v>2</v>
      </c>
      <c r="L10" s="39">
        <f t="shared" si="0"/>
        <v>1</v>
      </c>
      <c r="M10" s="39">
        <f t="shared" si="0"/>
        <v>1</v>
      </c>
      <c r="N10" s="39">
        <f t="shared" si="0"/>
        <v>3</v>
      </c>
      <c r="O10" s="39">
        <f t="shared" si="0"/>
        <v>2</v>
      </c>
      <c r="P10" s="39">
        <f t="shared" si="0"/>
        <v>2</v>
      </c>
      <c r="Q10" s="39">
        <f t="shared" si="0"/>
        <v>7</v>
      </c>
      <c r="R10" s="39">
        <f t="shared" si="0"/>
        <v>4</v>
      </c>
      <c r="S10" s="39">
        <f t="shared" si="0"/>
        <v>5</v>
      </c>
      <c r="T10" s="39">
        <f t="shared" si="0"/>
        <v>0</v>
      </c>
      <c r="U10" s="39">
        <f t="shared" si="0"/>
        <v>24</v>
      </c>
      <c r="V10" s="39">
        <f t="shared" si="0"/>
        <v>24</v>
      </c>
      <c r="W10" s="39"/>
    </row>
    <row r="11" s="4" customFormat="1" ht="25" customHeight="1" spans="1:23">
      <c r="A11" s="12">
        <v>1</v>
      </c>
      <c r="B11" s="22" t="s">
        <v>32</v>
      </c>
      <c r="C11" s="23" t="s">
        <v>28</v>
      </c>
      <c r="D11" s="23">
        <v>80</v>
      </c>
      <c r="E11" s="23">
        <v>6</v>
      </c>
      <c r="F11" s="23">
        <v>11</v>
      </c>
      <c r="G11" s="23">
        <v>12</v>
      </c>
      <c r="H11" s="23">
        <v>10</v>
      </c>
      <c r="I11" s="23">
        <v>5</v>
      </c>
      <c r="J11" s="23">
        <v>1</v>
      </c>
      <c r="K11" s="23">
        <v>9</v>
      </c>
      <c r="L11" s="23">
        <v>9</v>
      </c>
      <c r="M11" s="23">
        <v>10</v>
      </c>
      <c r="N11" s="23"/>
      <c r="O11" s="23">
        <v>5</v>
      </c>
      <c r="P11" s="23"/>
      <c r="Q11" s="23">
        <v>2</v>
      </c>
      <c r="R11" s="23"/>
      <c r="S11" s="23"/>
      <c r="T11" s="23"/>
      <c r="U11" s="31">
        <v>60</v>
      </c>
      <c r="V11" s="22">
        <v>60</v>
      </c>
      <c r="W11" s="22"/>
    </row>
    <row r="12" s="4" customFormat="1" ht="25" customHeight="1" spans="1:23">
      <c r="A12" s="12">
        <v>2</v>
      </c>
      <c r="B12" s="24"/>
      <c r="C12" s="23" t="s">
        <v>29</v>
      </c>
      <c r="D12" s="23">
        <v>160</v>
      </c>
      <c r="E12" s="23">
        <v>33</v>
      </c>
      <c r="F12" s="23">
        <v>26</v>
      </c>
      <c r="G12" s="23">
        <v>30</v>
      </c>
      <c r="H12" s="23"/>
      <c r="I12" s="23"/>
      <c r="J12" s="23"/>
      <c r="K12" s="23"/>
      <c r="L12" s="23"/>
      <c r="M12" s="23"/>
      <c r="N12" s="23">
        <v>12</v>
      </c>
      <c r="O12" s="23">
        <v>12</v>
      </c>
      <c r="P12" s="23">
        <v>12</v>
      </c>
      <c r="Q12" s="23">
        <v>5</v>
      </c>
      <c r="R12" s="23">
        <v>30</v>
      </c>
      <c r="S12" s="23"/>
      <c r="T12" s="23"/>
      <c r="U12" s="32"/>
      <c r="V12" s="24"/>
      <c r="W12" s="24"/>
    </row>
    <row r="13" s="4" customFormat="1" ht="25" customHeight="1" spans="1:23">
      <c r="A13" s="12" t="s">
        <v>30</v>
      </c>
      <c r="B13" s="12"/>
      <c r="C13" s="12"/>
      <c r="D13" s="39">
        <f t="shared" ref="D13:R13" si="1">SUM(D11:D12)</f>
        <v>240</v>
      </c>
      <c r="E13" s="39">
        <f t="shared" si="1"/>
        <v>39</v>
      </c>
      <c r="F13" s="39">
        <f t="shared" si="1"/>
        <v>37</v>
      </c>
      <c r="G13" s="39">
        <f t="shared" si="1"/>
        <v>42</v>
      </c>
      <c r="H13" s="39">
        <f t="shared" si="1"/>
        <v>10</v>
      </c>
      <c r="I13" s="39">
        <f t="shared" si="1"/>
        <v>5</v>
      </c>
      <c r="J13" s="39">
        <f t="shared" si="1"/>
        <v>1</v>
      </c>
      <c r="K13" s="39">
        <f t="shared" si="1"/>
        <v>9</v>
      </c>
      <c r="L13" s="39">
        <f t="shared" si="1"/>
        <v>9</v>
      </c>
      <c r="M13" s="39">
        <f t="shared" si="1"/>
        <v>10</v>
      </c>
      <c r="N13" s="39">
        <f t="shared" si="1"/>
        <v>12</v>
      </c>
      <c r="O13" s="39">
        <f t="shared" si="1"/>
        <v>17</v>
      </c>
      <c r="P13" s="39">
        <f t="shared" si="1"/>
        <v>12</v>
      </c>
      <c r="Q13" s="39">
        <f t="shared" si="1"/>
        <v>7</v>
      </c>
      <c r="R13" s="39">
        <f t="shared" si="1"/>
        <v>30</v>
      </c>
      <c r="S13" s="39"/>
      <c r="T13" s="39"/>
      <c r="U13" s="39">
        <f>SUM(U11:U12)</f>
        <v>60</v>
      </c>
      <c r="V13" s="39">
        <f>SUM(V11:V12)</f>
        <v>60</v>
      </c>
      <c r="W13" s="39"/>
    </row>
    <row r="14" s="3" customFormat="1" ht="25" customHeight="1" spans="1:23">
      <c r="A14" s="12">
        <v>1</v>
      </c>
      <c r="B14" s="16" t="s">
        <v>33</v>
      </c>
      <c r="C14" s="17" t="s">
        <v>28</v>
      </c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31">
        <v>10</v>
      </c>
      <c r="V14" s="16">
        <v>10</v>
      </c>
      <c r="W14" s="17"/>
    </row>
    <row r="15" s="3" customFormat="1" ht="25" customHeight="1" spans="1:23">
      <c r="A15" s="12">
        <v>2</v>
      </c>
      <c r="B15" s="20"/>
      <c r="C15" s="17" t="s">
        <v>29</v>
      </c>
      <c r="D15" s="17">
        <f>SUM(E15:T15)</f>
        <v>40</v>
      </c>
      <c r="E15" s="17">
        <v>8</v>
      </c>
      <c r="F15" s="17">
        <v>8</v>
      </c>
      <c r="G15" s="17"/>
      <c r="H15" s="17"/>
      <c r="I15" s="17"/>
      <c r="J15" s="17"/>
      <c r="K15" s="17"/>
      <c r="L15" s="17"/>
      <c r="M15" s="17"/>
      <c r="N15" s="17">
        <v>9</v>
      </c>
      <c r="O15" s="17">
        <v>10</v>
      </c>
      <c r="P15" s="17"/>
      <c r="Q15" s="17"/>
      <c r="R15" s="17"/>
      <c r="S15" s="17">
        <v>5</v>
      </c>
      <c r="T15" s="17"/>
      <c r="U15" s="32"/>
      <c r="V15" s="20"/>
      <c r="W15" s="17"/>
    </row>
    <row r="16" s="3" customFormat="1" ht="25" customHeight="1" spans="1:23">
      <c r="A16" s="12" t="s">
        <v>30</v>
      </c>
      <c r="B16" s="12"/>
      <c r="C16" s="12"/>
      <c r="D16" s="39">
        <v>40</v>
      </c>
      <c r="E16" s="17">
        <v>8</v>
      </c>
      <c r="F16" s="17">
        <v>8</v>
      </c>
      <c r="G16" s="17"/>
      <c r="H16" s="17"/>
      <c r="I16" s="17"/>
      <c r="J16" s="17"/>
      <c r="K16" s="17"/>
      <c r="L16" s="17"/>
      <c r="M16" s="17"/>
      <c r="N16" s="17">
        <v>9</v>
      </c>
      <c r="O16" s="17">
        <v>10</v>
      </c>
      <c r="P16" s="17"/>
      <c r="Q16" s="17"/>
      <c r="R16" s="17"/>
      <c r="S16" s="17">
        <v>5</v>
      </c>
      <c r="T16" s="17"/>
      <c r="U16" s="39">
        <v>10</v>
      </c>
      <c r="V16" s="39">
        <v>10</v>
      </c>
      <c r="W16" s="39"/>
    </row>
    <row r="17" s="5" customFormat="1" ht="25" customHeight="1" spans="1:23">
      <c r="A17" s="40">
        <v>1</v>
      </c>
      <c r="B17" s="25" t="s">
        <v>34</v>
      </c>
      <c r="C17" s="26" t="s">
        <v>28</v>
      </c>
      <c r="D17" s="26">
        <v>6</v>
      </c>
      <c r="E17" s="27"/>
      <c r="F17" s="27"/>
      <c r="G17" s="27">
        <v>2</v>
      </c>
      <c r="H17" s="27">
        <v>1</v>
      </c>
      <c r="I17" s="27"/>
      <c r="J17" s="27"/>
      <c r="K17" s="27"/>
      <c r="L17" s="27">
        <v>1</v>
      </c>
      <c r="M17" s="27">
        <v>1</v>
      </c>
      <c r="N17" s="27"/>
      <c r="O17" s="27"/>
      <c r="P17" s="27">
        <v>1</v>
      </c>
      <c r="Q17" s="27"/>
      <c r="R17" s="27"/>
      <c r="S17" s="27"/>
      <c r="T17" s="27"/>
      <c r="U17" s="33">
        <v>8</v>
      </c>
      <c r="V17" s="25">
        <v>8</v>
      </c>
      <c r="W17" s="25"/>
    </row>
    <row r="18" s="5" customFormat="1" ht="30" customHeight="1" spans="1:23">
      <c r="A18" s="40">
        <v>2</v>
      </c>
      <c r="B18" s="28"/>
      <c r="C18" s="26" t="s">
        <v>29</v>
      </c>
      <c r="D18" s="26">
        <v>26</v>
      </c>
      <c r="E18" s="27">
        <v>8</v>
      </c>
      <c r="F18" s="27">
        <v>5</v>
      </c>
      <c r="G18" s="27">
        <v>3</v>
      </c>
      <c r="H18" s="27"/>
      <c r="I18" s="27"/>
      <c r="J18" s="27"/>
      <c r="K18" s="27"/>
      <c r="L18" s="27"/>
      <c r="M18" s="27"/>
      <c r="N18" s="27">
        <v>2</v>
      </c>
      <c r="O18" s="27">
        <v>3</v>
      </c>
      <c r="P18" s="27">
        <v>2</v>
      </c>
      <c r="Q18" s="27"/>
      <c r="R18" s="27">
        <v>1</v>
      </c>
      <c r="S18" s="27"/>
      <c r="T18" s="27" t="s">
        <v>35</v>
      </c>
      <c r="U18" s="35"/>
      <c r="V18" s="28"/>
      <c r="W18" s="28"/>
    </row>
    <row r="19" s="5" customFormat="1" ht="31" customHeight="1" spans="1:23">
      <c r="A19" s="40" t="s">
        <v>30</v>
      </c>
      <c r="B19" s="40"/>
      <c r="C19" s="40"/>
      <c r="D19" s="41">
        <f>D17+D18</f>
        <v>32</v>
      </c>
      <c r="E19" s="41">
        <f t="shared" ref="E19:R19" si="2">E17+E18</f>
        <v>8</v>
      </c>
      <c r="F19" s="41">
        <f t="shared" si="2"/>
        <v>5</v>
      </c>
      <c r="G19" s="41">
        <f t="shared" si="2"/>
        <v>5</v>
      </c>
      <c r="H19" s="41">
        <f t="shared" si="2"/>
        <v>1</v>
      </c>
      <c r="I19" s="41"/>
      <c r="J19" s="41"/>
      <c r="K19" s="41"/>
      <c r="L19" s="41">
        <f t="shared" si="2"/>
        <v>1</v>
      </c>
      <c r="M19" s="41">
        <f t="shared" si="2"/>
        <v>1</v>
      </c>
      <c r="N19" s="41">
        <f t="shared" si="2"/>
        <v>2</v>
      </c>
      <c r="O19" s="41">
        <f t="shared" si="2"/>
        <v>3</v>
      </c>
      <c r="P19" s="41">
        <f t="shared" si="2"/>
        <v>3</v>
      </c>
      <c r="Q19" s="41"/>
      <c r="R19" s="41">
        <f t="shared" si="2"/>
        <v>1</v>
      </c>
      <c r="S19" s="41"/>
      <c r="T19" s="41">
        <v>2</v>
      </c>
      <c r="U19" s="41">
        <f>U17+U18</f>
        <v>8</v>
      </c>
      <c r="V19" s="41">
        <f>V17+V18</f>
        <v>8</v>
      </c>
      <c r="W19" s="41"/>
    </row>
    <row r="20" s="3" customFormat="1" ht="25" customHeight="1" spans="1:23">
      <c r="A20" s="42">
        <v>1</v>
      </c>
      <c r="B20" s="16" t="s">
        <v>36</v>
      </c>
      <c r="C20" s="17" t="s">
        <v>29</v>
      </c>
      <c r="D20" s="17">
        <v>55</v>
      </c>
      <c r="E20" s="17">
        <v>11</v>
      </c>
      <c r="F20" s="17">
        <v>10</v>
      </c>
      <c r="G20" s="17">
        <v>8</v>
      </c>
      <c r="H20" s="17"/>
      <c r="I20" s="17"/>
      <c r="J20" s="17"/>
      <c r="K20" s="17"/>
      <c r="L20" s="17"/>
      <c r="M20" s="17">
        <v>4</v>
      </c>
      <c r="N20" s="17">
        <v>5</v>
      </c>
      <c r="O20" s="17">
        <v>5</v>
      </c>
      <c r="P20" s="17">
        <v>4</v>
      </c>
      <c r="Q20" s="17">
        <v>2</v>
      </c>
      <c r="R20" s="17">
        <v>2</v>
      </c>
      <c r="S20" s="17">
        <v>2</v>
      </c>
      <c r="T20" s="17" t="s">
        <v>37</v>
      </c>
      <c r="U20" s="16">
        <v>20</v>
      </c>
      <c r="V20" s="17">
        <v>20</v>
      </c>
      <c r="W20" s="12"/>
    </row>
    <row r="21" s="3" customFormat="1" ht="25" customHeight="1" spans="1:23">
      <c r="A21" s="43"/>
      <c r="B21" s="29"/>
      <c r="C21" s="17" t="s">
        <v>28</v>
      </c>
      <c r="D21" s="17">
        <v>25</v>
      </c>
      <c r="E21" s="17">
        <v>4</v>
      </c>
      <c r="F21" s="17">
        <v>3</v>
      </c>
      <c r="G21" s="17">
        <v>3</v>
      </c>
      <c r="H21" s="17">
        <v>3</v>
      </c>
      <c r="I21" s="17">
        <v>1</v>
      </c>
      <c r="J21" s="17">
        <v>1</v>
      </c>
      <c r="K21" s="17">
        <v>1</v>
      </c>
      <c r="L21" s="17">
        <v>3</v>
      </c>
      <c r="M21" s="17">
        <v>2</v>
      </c>
      <c r="N21" s="17"/>
      <c r="O21" s="17">
        <v>3</v>
      </c>
      <c r="P21" s="17"/>
      <c r="Q21" s="17"/>
      <c r="R21" s="17"/>
      <c r="S21" s="17">
        <v>1</v>
      </c>
      <c r="T21" s="17"/>
      <c r="U21" s="20"/>
      <c r="V21" s="17"/>
      <c r="W21" s="12"/>
    </row>
    <row r="22" s="3" customFormat="1" ht="25" customHeight="1" spans="1:23">
      <c r="A22" s="12" t="s">
        <v>30</v>
      </c>
      <c r="B22" s="12"/>
      <c r="C22" s="12"/>
      <c r="D22" s="39">
        <f t="shared" ref="D22:S22" si="3">SUM(D20:D21)</f>
        <v>80</v>
      </c>
      <c r="E22" s="39">
        <f t="shared" si="3"/>
        <v>15</v>
      </c>
      <c r="F22" s="39">
        <f t="shared" si="3"/>
        <v>13</v>
      </c>
      <c r="G22" s="39">
        <f t="shared" si="3"/>
        <v>11</v>
      </c>
      <c r="H22" s="39">
        <f t="shared" si="3"/>
        <v>3</v>
      </c>
      <c r="I22" s="39">
        <f t="shared" si="3"/>
        <v>1</v>
      </c>
      <c r="J22" s="39">
        <f t="shared" si="3"/>
        <v>1</v>
      </c>
      <c r="K22" s="39">
        <f t="shared" si="3"/>
        <v>1</v>
      </c>
      <c r="L22" s="39">
        <f t="shared" si="3"/>
        <v>3</v>
      </c>
      <c r="M22" s="39">
        <f t="shared" si="3"/>
        <v>6</v>
      </c>
      <c r="N22" s="39">
        <f t="shared" si="3"/>
        <v>5</v>
      </c>
      <c r="O22" s="39">
        <f t="shared" si="3"/>
        <v>8</v>
      </c>
      <c r="P22" s="39">
        <f t="shared" si="3"/>
        <v>4</v>
      </c>
      <c r="Q22" s="39">
        <f t="shared" si="3"/>
        <v>2</v>
      </c>
      <c r="R22" s="39">
        <f t="shared" si="3"/>
        <v>2</v>
      </c>
      <c r="S22" s="39">
        <f t="shared" si="3"/>
        <v>3</v>
      </c>
      <c r="T22" s="17">
        <v>2</v>
      </c>
      <c r="U22" s="12">
        <v>20</v>
      </c>
      <c r="V22" s="12">
        <v>20</v>
      </c>
      <c r="W22" s="12"/>
    </row>
    <row r="23" s="3" customFormat="1" ht="25" customHeight="1" spans="1:23">
      <c r="A23" s="12">
        <v>1</v>
      </c>
      <c r="B23" s="16" t="s">
        <v>38</v>
      </c>
      <c r="C23" s="17" t="s">
        <v>28</v>
      </c>
      <c r="D23" s="17">
        <v>12</v>
      </c>
      <c r="E23" s="17">
        <v>2</v>
      </c>
      <c r="F23" s="17">
        <v>3</v>
      </c>
      <c r="G23" s="17">
        <v>1</v>
      </c>
      <c r="H23" s="17">
        <v>2</v>
      </c>
      <c r="I23" s="17"/>
      <c r="J23" s="17">
        <v>1</v>
      </c>
      <c r="K23" s="17"/>
      <c r="L23" s="17">
        <v>2</v>
      </c>
      <c r="M23" s="17"/>
      <c r="N23" s="17"/>
      <c r="O23" s="17">
        <v>1</v>
      </c>
      <c r="P23" s="17"/>
      <c r="Q23" s="17"/>
      <c r="R23" s="17"/>
      <c r="S23" s="17"/>
      <c r="T23" s="17"/>
      <c r="U23" s="31">
        <v>12</v>
      </c>
      <c r="V23" s="16">
        <v>12</v>
      </c>
      <c r="W23" s="16"/>
    </row>
    <row r="24" s="3" customFormat="1" ht="25" customHeight="1" spans="1:23">
      <c r="A24" s="12">
        <v>2</v>
      </c>
      <c r="B24" s="20"/>
      <c r="C24" s="17" t="s">
        <v>29</v>
      </c>
      <c r="D24" s="17">
        <v>36</v>
      </c>
      <c r="E24" s="17">
        <v>12</v>
      </c>
      <c r="F24" s="17">
        <v>12</v>
      </c>
      <c r="G24" s="17">
        <v>3</v>
      </c>
      <c r="H24" s="17"/>
      <c r="I24" s="17"/>
      <c r="J24" s="17"/>
      <c r="K24" s="17"/>
      <c r="L24" s="17"/>
      <c r="M24" s="17"/>
      <c r="N24" s="17">
        <v>1</v>
      </c>
      <c r="O24" s="17">
        <v>1</v>
      </c>
      <c r="P24" s="17">
        <v>2</v>
      </c>
      <c r="Q24" s="17">
        <v>2</v>
      </c>
      <c r="R24" s="17">
        <v>3</v>
      </c>
      <c r="S24" s="17"/>
      <c r="T24" s="17"/>
      <c r="U24" s="32"/>
      <c r="V24" s="20"/>
      <c r="W24" s="20"/>
    </row>
    <row r="25" s="3" customFormat="1" ht="25" customHeight="1" spans="1:23">
      <c r="A25" s="12" t="s">
        <v>30</v>
      </c>
      <c r="B25" s="12"/>
      <c r="C25" s="12"/>
      <c r="D25" s="39">
        <f t="shared" ref="D25:W25" si="4">SUM(D23:D24)</f>
        <v>48</v>
      </c>
      <c r="E25" s="39">
        <f t="shared" si="4"/>
        <v>14</v>
      </c>
      <c r="F25" s="39">
        <f t="shared" si="4"/>
        <v>15</v>
      </c>
      <c r="G25" s="39">
        <f t="shared" si="4"/>
        <v>4</v>
      </c>
      <c r="H25" s="39">
        <f t="shared" si="4"/>
        <v>2</v>
      </c>
      <c r="I25" s="39"/>
      <c r="J25" s="39">
        <f t="shared" si="4"/>
        <v>1</v>
      </c>
      <c r="K25" s="39"/>
      <c r="L25" s="39">
        <f t="shared" si="4"/>
        <v>2</v>
      </c>
      <c r="M25" s="39"/>
      <c r="N25" s="39">
        <f t="shared" si="4"/>
        <v>1</v>
      </c>
      <c r="O25" s="39">
        <f t="shared" si="4"/>
        <v>2</v>
      </c>
      <c r="P25" s="39">
        <f t="shared" si="4"/>
        <v>2</v>
      </c>
      <c r="Q25" s="39">
        <f t="shared" si="4"/>
        <v>2</v>
      </c>
      <c r="R25" s="39">
        <f t="shared" si="4"/>
        <v>3</v>
      </c>
      <c r="S25" s="39"/>
      <c r="T25" s="39"/>
      <c r="U25" s="39">
        <f t="shared" si="4"/>
        <v>12</v>
      </c>
      <c r="V25" s="39">
        <f t="shared" si="4"/>
        <v>12</v>
      </c>
      <c r="W25" s="39"/>
    </row>
    <row r="26" s="3" customFormat="1" ht="25" customHeight="1" spans="1:23">
      <c r="A26" s="12">
        <v>1</v>
      </c>
      <c r="B26" s="16" t="s">
        <v>39</v>
      </c>
      <c r="C26" s="17" t="s">
        <v>28</v>
      </c>
      <c r="D26" s="17">
        <v>100</v>
      </c>
      <c r="E26" s="17">
        <v>18</v>
      </c>
      <c r="F26" s="17">
        <v>10</v>
      </c>
      <c r="G26" s="17">
        <v>10</v>
      </c>
      <c r="H26" s="17">
        <v>8</v>
      </c>
      <c r="I26" s="17">
        <v>2</v>
      </c>
      <c r="J26" s="17">
        <v>4</v>
      </c>
      <c r="K26" s="17">
        <v>5</v>
      </c>
      <c r="L26" s="17">
        <v>10</v>
      </c>
      <c r="M26" s="17">
        <v>10</v>
      </c>
      <c r="N26" s="17">
        <v>4</v>
      </c>
      <c r="O26" s="17">
        <v>10</v>
      </c>
      <c r="P26" s="17">
        <v>2</v>
      </c>
      <c r="Q26" s="17">
        <v>2</v>
      </c>
      <c r="R26" s="17"/>
      <c r="S26" s="17">
        <v>5</v>
      </c>
      <c r="T26" s="17"/>
      <c r="U26" s="31">
        <v>100</v>
      </c>
      <c r="V26" s="16">
        <v>100</v>
      </c>
      <c r="W26" s="16"/>
    </row>
    <row r="27" s="3" customFormat="1" ht="25" customHeight="1" spans="1:23">
      <c r="A27" s="12">
        <v>2</v>
      </c>
      <c r="B27" s="20"/>
      <c r="C27" s="17" t="s">
        <v>29</v>
      </c>
      <c r="D27" s="17">
        <v>100</v>
      </c>
      <c r="E27" s="17">
        <v>18</v>
      </c>
      <c r="F27" s="17">
        <v>18</v>
      </c>
      <c r="G27" s="17">
        <v>15</v>
      </c>
      <c r="H27" s="17"/>
      <c r="I27" s="17"/>
      <c r="J27" s="17"/>
      <c r="K27" s="17"/>
      <c r="L27" s="17"/>
      <c r="M27" s="17">
        <v>5</v>
      </c>
      <c r="N27" s="17">
        <v>12</v>
      </c>
      <c r="O27" s="17">
        <v>12</v>
      </c>
      <c r="P27" s="17">
        <v>10</v>
      </c>
      <c r="Q27" s="17">
        <v>5</v>
      </c>
      <c r="R27" s="17">
        <v>5</v>
      </c>
      <c r="S27" s="17"/>
      <c r="T27" s="17"/>
      <c r="U27" s="32"/>
      <c r="V27" s="20"/>
      <c r="W27" s="20"/>
    </row>
    <row r="28" s="3" customFormat="1" ht="25" customHeight="1" spans="1:23">
      <c r="A28" s="12" t="s">
        <v>30</v>
      </c>
      <c r="B28" s="12"/>
      <c r="C28" s="12"/>
      <c r="D28" s="39">
        <v>200</v>
      </c>
      <c r="E28" s="39">
        <f t="shared" ref="E28:R28" si="5">SUM(E26:E27)</f>
        <v>36</v>
      </c>
      <c r="F28" s="39">
        <f t="shared" si="5"/>
        <v>28</v>
      </c>
      <c r="G28" s="39">
        <f t="shared" si="5"/>
        <v>25</v>
      </c>
      <c r="H28" s="39">
        <f t="shared" si="5"/>
        <v>8</v>
      </c>
      <c r="I28" s="39">
        <f t="shared" si="5"/>
        <v>2</v>
      </c>
      <c r="J28" s="39">
        <f t="shared" si="5"/>
        <v>4</v>
      </c>
      <c r="K28" s="39">
        <f t="shared" si="5"/>
        <v>5</v>
      </c>
      <c r="L28" s="39">
        <f t="shared" si="5"/>
        <v>10</v>
      </c>
      <c r="M28" s="39">
        <f t="shared" si="5"/>
        <v>15</v>
      </c>
      <c r="N28" s="39">
        <f t="shared" si="5"/>
        <v>16</v>
      </c>
      <c r="O28" s="39">
        <f t="shared" si="5"/>
        <v>22</v>
      </c>
      <c r="P28" s="39">
        <f t="shared" si="5"/>
        <v>12</v>
      </c>
      <c r="Q28" s="39">
        <f t="shared" si="5"/>
        <v>7</v>
      </c>
      <c r="R28" s="39">
        <f t="shared" si="5"/>
        <v>5</v>
      </c>
      <c r="S28" s="39">
        <v>5</v>
      </c>
      <c r="T28" s="39"/>
      <c r="U28" s="39">
        <v>100</v>
      </c>
      <c r="V28" s="39">
        <v>100</v>
      </c>
      <c r="W28" s="39"/>
    </row>
    <row r="29" s="3" customFormat="1" ht="25" customHeight="1" spans="1:23">
      <c r="A29" s="12">
        <v>1</v>
      </c>
      <c r="B29" s="16" t="s">
        <v>40</v>
      </c>
      <c r="C29" s="17" t="s">
        <v>28</v>
      </c>
      <c r="D29" s="17">
        <f t="shared" ref="D29:D33" si="6">SUM(E29:T29)</f>
        <v>30</v>
      </c>
      <c r="E29" s="17">
        <v>5</v>
      </c>
      <c r="F29" s="17">
        <v>3</v>
      </c>
      <c r="G29" s="17">
        <v>4</v>
      </c>
      <c r="H29" s="17">
        <v>5</v>
      </c>
      <c r="I29" s="17"/>
      <c r="J29" s="17"/>
      <c r="K29" s="17">
        <v>2</v>
      </c>
      <c r="L29" s="17">
        <v>5</v>
      </c>
      <c r="M29" s="17">
        <v>6</v>
      </c>
      <c r="N29" s="17"/>
      <c r="O29" s="17"/>
      <c r="P29" s="17"/>
      <c r="Q29" s="17"/>
      <c r="R29" s="17"/>
      <c r="S29" s="17"/>
      <c r="T29" s="17"/>
      <c r="U29" s="31">
        <f>V29</f>
        <v>20</v>
      </c>
      <c r="V29" s="16">
        <v>20</v>
      </c>
      <c r="W29" s="16"/>
    </row>
    <row r="30" s="3" customFormat="1" ht="25" customHeight="1" spans="1:23">
      <c r="A30" s="12">
        <v>2</v>
      </c>
      <c r="B30" s="20"/>
      <c r="C30" s="17" t="s">
        <v>29</v>
      </c>
      <c r="D30" s="17">
        <f t="shared" si="6"/>
        <v>50</v>
      </c>
      <c r="E30" s="17">
        <v>25</v>
      </c>
      <c r="F30" s="17">
        <v>15</v>
      </c>
      <c r="G30" s="17">
        <v>1</v>
      </c>
      <c r="H30" s="17"/>
      <c r="I30" s="17"/>
      <c r="J30" s="17"/>
      <c r="K30" s="17"/>
      <c r="L30" s="17"/>
      <c r="M30" s="17"/>
      <c r="N30" s="17">
        <v>2</v>
      </c>
      <c r="O30" s="17">
        <v>1</v>
      </c>
      <c r="P30" s="17">
        <v>2</v>
      </c>
      <c r="Q30" s="17">
        <v>1</v>
      </c>
      <c r="R30" s="17">
        <v>2</v>
      </c>
      <c r="S30" s="17">
        <v>1</v>
      </c>
      <c r="T30" s="17"/>
      <c r="U30" s="32"/>
      <c r="V30" s="20"/>
      <c r="W30" s="20"/>
    </row>
    <row r="31" s="3" customFormat="1" ht="25" customHeight="1" spans="1:23">
      <c r="A31" s="12" t="s">
        <v>30</v>
      </c>
      <c r="B31" s="12"/>
      <c r="C31" s="12"/>
      <c r="D31" s="39">
        <f t="shared" ref="D31:V31" si="7">SUM(D29:D30)</f>
        <v>80</v>
      </c>
      <c r="E31" s="39">
        <f t="shared" si="7"/>
        <v>30</v>
      </c>
      <c r="F31" s="39">
        <f t="shared" si="7"/>
        <v>18</v>
      </c>
      <c r="G31" s="39">
        <f t="shared" si="7"/>
        <v>5</v>
      </c>
      <c r="H31" s="39">
        <f t="shared" si="7"/>
        <v>5</v>
      </c>
      <c r="I31" s="39"/>
      <c r="J31" s="39"/>
      <c r="K31" s="39">
        <f t="shared" si="7"/>
        <v>2</v>
      </c>
      <c r="L31" s="39">
        <f t="shared" si="7"/>
        <v>5</v>
      </c>
      <c r="M31" s="39">
        <f t="shared" si="7"/>
        <v>6</v>
      </c>
      <c r="N31" s="39">
        <f t="shared" si="7"/>
        <v>2</v>
      </c>
      <c r="O31" s="39">
        <f t="shared" si="7"/>
        <v>1</v>
      </c>
      <c r="P31" s="39">
        <f t="shared" si="7"/>
        <v>2</v>
      </c>
      <c r="Q31" s="39">
        <f t="shared" si="7"/>
        <v>1</v>
      </c>
      <c r="R31" s="39">
        <f t="shared" si="7"/>
        <v>2</v>
      </c>
      <c r="S31" s="39">
        <f t="shared" si="7"/>
        <v>1</v>
      </c>
      <c r="T31" s="39"/>
      <c r="U31" s="39">
        <f t="shared" si="7"/>
        <v>20</v>
      </c>
      <c r="V31" s="39">
        <f t="shared" si="7"/>
        <v>20</v>
      </c>
      <c r="W31" s="39"/>
    </row>
    <row r="32" s="3" customFormat="1" ht="25" customHeight="1" spans="1:23">
      <c r="A32" s="12">
        <v>1</v>
      </c>
      <c r="B32" s="16" t="s">
        <v>41</v>
      </c>
      <c r="C32" s="17" t="s">
        <v>28</v>
      </c>
      <c r="D32" s="17">
        <f t="shared" si="6"/>
        <v>140</v>
      </c>
      <c r="E32" s="17">
        <v>16</v>
      </c>
      <c r="F32" s="17">
        <v>14</v>
      </c>
      <c r="G32" s="17">
        <v>32</v>
      </c>
      <c r="H32" s="17">
        <v>10</v>
      </c>
      <c r="I32" s="17">
        <v>7</v>
      </c>
      <c r="J32" s="17">
        <v>6</v>
      </c>
      <c r="K32" s="17">
        <v>8</v>
      </c>
      <c r="L32" s="17">
        <v>12</v>
      </c>
      <c r="M32" s="17">
        <v>8</v>
      </c>
      <c r="N32" s="17">
        <v>9</v>
      </c>
      <c r="O32" s="17">
        <v>7</v>
      </c>
      <c r="P32" s="17">
        <v>3</v>
      </c>
      <c r="Q32" s="17">
        <v>5</v>
      </c>
      <c r="R32" s="17"/>
      <c r="S32" s="17">
        <v>3</v>
      </c>
      <c r="T32" s="17"/>
      <c r="U32" s="31">
        <v>60</v>
      </c>
      <c r="V32" s="16">
        <v>60</v>
      </c>
      <c r="W32" s="16"/>
    </row>
    <row r="33" s="3" customFormat="1" ht="25" customHeight="1" spans="1:23">
      <c r="A33" s="12">
        <v>2</v>
      </c>
      <c r="B33" s="20"/>
      <c r="C33" s="17" t="s">
        <v>29</v>
      </c>
      <c r="D33" s="17">
        <f t="shared" si="6"/>
        <v>100</v>
      </c>
      <c r="E33" s="17">
        <v>28</v>
      </c>
      <c r="F33" s="17">
        <v>18</v>
      </c>
      <c r="G33" s="17">
        <v>18</v>
      </c>
      <c r="H33" s="17"/>
      <c r="I33" s="17"/>
      <c r="J33" s="17"/>
      <c r="K33" s="17"/>
      <c r="L33" s="17"/>
      <c r="M33" s="17"/>
      <c r="N33" s="17">
        <v>11</v>
      </c>
      <c r="O33" s="17">
        <v>8</v>
      </c>
      <c r="P33" s="17">
        <v>8</v>
      </c>
      <c r="Q33" s="17">
        <v>7</v>
      </c>
      <c r="R33" s="17"/>
      <c r="S33" s="17">
        <v>2</v>
      </c>
      <c r="T33" s="17"/>
      <c r="U33" s="32"/>
      <c r="V33" s="20"/>
      <c r="W33" s="20"/>
    </row>
    <row r="34" s="3" customFormat="1" ht="25" customHeight="1" spans="1:23">
      <c r="A34" s="12" t="s">
        <v>30</v>
      </c>
      <c r="B34" s="12"/>
      <c r="C34" s="12"/>
      <c r="D34" s="39">
        <f t="shared" ref="D34:W34" si="8">SUM(D32:D33)</f>
        <v>240</v>
      </c>
      <c r="E34" s="39">
        <f t="shared" si="8"/>
        <v>44</v>
      </c>
      <c r="F34" s="39">
        <f t="shared" si="8"/>
        <v>32</v>
      </c>
      <c r="G34" s="39">
        <f t="shared" si="8"/>
        <v>50</v>
      </c>
      <c r="H34" s="39">
        <f t="shared" si="8"/>
        <v>10</v>
      </c>
      <c r="I34" s="39">
        <f t="shared" si="8"/>
        <v>7</v>
      </c>
      <c r="J34" s="39">
        <f t="shared" si="8"/>
        <v>6</v>
      </c>
      <c r="K34" s="39">
        <f t="shared" si="8"/>
        <v>8</v>
      </c>
      <c r="L34" s="39">
        <f t="shared" si="8"/>
        <v>12</v>
      </c>
      <c r="M34" s="39">
        <f t="shared" si="8"/>
        <v>8</v>
      </c>
      <c r="N34" s="39">
        <f t="shared" si="8"/>
        <v>20</v>
      </c>
      <c r="O34" s="39">
        <f t="shared" si="8"/>
        <v>15</v>
      </c>
      <c r="P34" s="39">
        <f t="shared" si="8"/>
        <v>11</v>
      </c>
      <c r="Q34" s="39">
        <f t="shared" si="8"/>
        <v>12</v>
      </c>
      <c r="R34" s="39"/>
      <c r="S34" s="39">
        <f t="shared" si="8"/>
        <v>5</v>
      </c>
      <c r="T34" s="39"/>
      <c r="U34" s="39">
        <f t="shared" si="8"/>
        <v>60</v>
      </c>
      <c r="V34" s="39">
        <f t="shared" si="8"/>
        <v>60</v>
      </c>
      <c r="W34" s="39"/>
    </row>
    <row r="35" s="3" customFormat="1" ht="25" customHeight="1" spans="1:23">
      <c r="A35" s="12" t="s">
        <v>42</v>
      </c>
      <c r="B35" s="12"/>
      <c r="C35" s="12"/>
      <c r="D35" s="12">
        <f>D7+D10+D13+D16+D19+D22+D25+D28+D31+D34</f>
        <v>1104</v>
      </c>
      <c r="E35" s="12">
        <f t="shared" ref="E35:W35" si="9">E7+E10+E13+E16+E19+E22+E25+E28+E31+E34</f>
        <v>239</v>
      </c>
      <c r="F35" s="12">
        <f t="shared" si="9"/>
        <v>189</v>
      </c>
      <c r="G35" s="12">
        <f t="shared" si="9"/>
        <v>155</v>
      </c>
      <c r="H35" s="12">
        <f t="shared" si="9"/>
        <v>42</v>
      </c>
      <c r="I35" s="12">
        <f t="shared" si="9"/>
        <v>17</v>
      </c>
      <c r="J35" s="12">
        <f t="shared" si="9"/>
        <v>15</v>
      </c>
      <c r="K35" s="12">
        <f t="shared" si="9"/>
        <v>28</v>
      </c>
      <c r="L35" s="12">
        <f t="shared" si="9"/>
        <v>44</v>
      </c>
      <c r="M35" s="12">
        <f t="shared" si="9"/>
        <v>48</v>
      </c>
      <c r="N35" s="12">
        <f t="shared" si="9"/>
        <v>73</v>
      </c>
      <c r="O35" s="12">
        <f t="shared" si="9"/>
        <v>83</v>
      </c>
      <c r="P35" s="12">
        <f t="shared" si="9"/>
        <v>51</v>
      </c>
      <c r="Q35" s="12">
        <f t="shared" si="9"/>
        <v>41</v>
      </c>
      <c r="R35" s="12">
        <f t="shared" si="9"/>
        <v>49</v>
      </c>
      <c r="S35" s="12">
        <f t="shared" si="9"/>
        <v>26</v>
      </c>
      <c r="T35" s="12">
        <f t="shared" si="9"/>
        <v>4</v>
      </c>
      <c r="U35" s="12">
        <f t="shared" si="9"/>
        <v>326</v>
      </c>
      <c r="V35" s="12">
        <f t="shared" si="9"/>
        <v>326</v>
      </c>
      <c r="W35" s="12"/>
    </row>
  </sheetData>
  <mergeCells count="56">
    <mergeCell ref="A1:B1"/>
    <mergeCell ref="B2:W2"/>
    <mergeCell ref="A3:H3"/>
    <mergeCell ref="I3:N3"/>
    <mergeCell ref="Q3:W3"/>
    <mergeCell ref="A7:C7"/>
    <mergeCell ref="A10:C10"/>
    <mergeCell ref="A13:C13"/>
    <mergeCell ref="A16:C16"/>
    <mergeCell ref="A19:C19"/>
    <mergeCell ref="A22:C22"/>
    <mergeCell ref="A25:C25"/>
    <mergeCell ref="A28:C28"/>
    <mergeCell ref="A31:C31"/>
    <mergeCell ref="A34:C34"/>
    <mergeCell ref="A35:C35"/>
    <mergeCell ref="A20:A21"/>
    <mergeCell ref="B5:B6"/>
    <mergeCell ref="B8:B9"/>
    <mergeCell ref="B11:B12"/>
    <mergeCell ref="B14:B15"/>
    <mergeCell ref="B17:B18"/>
    <mergeCell ref="B20:B21"/>
    <mergeCell ref="B23:B24"/>
    <mergeCell ref="B26:B27"/>
    <mergeCell ref="B29:B30"/>
    <mergeCell ref="B32:B33"/>
    <mergeCell ref="U5:U6"/>
    <mergeCell ref="U8:U9"/>
    <mergeCell ref="U11:U12"/>
    <mergeCell ref="U14:U15"/>
    <mergeCell ref="U17:U18"/>
    <mergeCell ref="U20:U21"/>
    <mergeCell ref="U23:U24"/>
    <mergeCell ref="U26:U27"/>
    <mergeCell ref="U29:U30"/>
    <mergeCell ref="U32:U33"/>
    <mergeCell ref="V5:V6"/>
    <mergeCell ref="V8:V9"/>
    <mergeCell ref="V11:V12"/>
    <mergeCell ref="V14:V15"/>
    <mergeCell ref="V17:V18"/>
    <mergeCell ref="V20:V21"/>
    <mergeCell ref="V23:V24"/>
    <mergeCell ref="V26:V27"/>
    <mergeCell ref="V29:V30"/>
    <mergeCell ref="V32:V33"/>
    <mergeCell ref="W5:W6"/>
    <mergeCell ref="W8:W9"/>
    <mergeCell ref="W11:W12"/>
    <mergeCell ref="W14:W15"/>
    <mergeCell ref="W17:W18"/>
    <mergeCell ref="W23:W24"/>
    <mergeCell ref="W26:W27"/>
    <mergeCell ref="W29:W30"/>
    <mergeCell ref="W32:W33"/>
  </mergeCells>
  <printOptions horizontalCentered="1"/>
  <pageMargins left="0.235416666666667" right="0.275" top="0.65625" bottom="0.468055555555556" header="0.297916666666667" footer="0.297916666666667"/>
  <pageSetup paperSize="9" orientation="landscape" horizontalDpi="600"/>
  <headerFooter>
    <oddFooter>&amp;C共&amp;N页，第&amp;P页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5"/>
  <sheetViews>
    <sheetView tabSelected="1" workbookViewId="0">
      <selection activeCell="Z9" sqref="Z9"/>
    </sheetView>
  </sheetViews>
  <sheetFormatPr defaultColWidth="9" defaultRowHeight="13.5"/>
  <cols>
    <col min="1" max="1" width="5.375" style="1" customWidth="1"/>
    <col min="2" max="2" width="7.125" style="3" customWidth="1"/>
    <col min="3" max="3" width="5.75" style="3" customWidth="1"/>
    <col min="4" max="4" width="4.625" style="3" customWidth="1"/>
    <col min="5" max="5" width="6.625" style="3" customWidth="1"/>
    <col min="6" max="20" width="5.125" style="3" customWidth="1"/>
    <col min="21" max="21" width="4.75" style="3" customWidth="1"/>
    <col min="22" max="22" width="8.875" style="3" customWidth="1"/>
    <col min="23" max="23" width="5.5" style="3" customWidth="1"/>
    <col min="24" max="24" width="5.875" style="3" customWidth="1"/>
    <col min="25" max="25" width="9.875" style="1" customWidth="1"/>
    <col min="26" max="16384" width="9" style="1"/>
  </cols>
  <sheetData>
    <row r="1" s="1" customFormat="1" ht="15" customHeight="1" spans="1:24">
      <c r="A1" s="6" t="s">
        <v>43</v>
      </c>
      <c r="B1" s="6"/>
      <c r="C1" s="7"/>
      <c r="D1" s="7"/>
      <c r="E1" s="7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s="1" customFormat="1" ht="19" customHeight="1" spans="1:24">
      <c r="A2" s="9"/>
      <c r="B2" s="10" t="s">
        <v>44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</row>
    <row r="3" s="2" customFormat="1" ht="14" customHeight="1" spans="1:24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30"/>
      <c r="Q3" s="30"/>
      <c r="R3" s="11"/>
      <c r="S3" s="11"/>
      <c r="T3" s="11"/>
      <c r="U3" s="11"/>
      <c r="V3" s="11"/>
      <c r="W3" s="11"/>
      <c r="X3" s="11"/>
    </row>
    <row r="4" s="3" customFormat="1" ht="36" customHeight="1" spans="1:24">
      <c r="A4" s="12" t="s">
        <v>5</v>
      </c>
      <c r="B4" s="13" t="s">
        <v>6</v>
      </c>
      <c r="C4" s="13" t="s">
        <v>7</v>
      </c>
      <c r="D4" s="13" t="s">
        <v>45</v>
      </c>
      <c r="E4" s="14" t="s">
        <v>8</v>
      </c>
      <c r="F4" s="13" t="s">
        <v>9</v>
      </c>
      <c r="G4" s="13" t="s">
        <v>10</v>
      </c>
      <c r="H4" s="13" t="s">
        <v>11</v>
      </c>
      <c r="I4" s="13" t="s">
        <v>12</v>
      </c>
      <c r="J4" s="13" t="s">
        <v>13</v>
      </c>
      <c r="K4" s="13" t="s">
        <v>14</v>
      </c>
      <c r="L4" s="13" t="s">
        <v>15</v>
      </c>
      <c r="M4" s="13" t="s">
        <v>16</v>
      </c>
      <c r="N4" s="13" t="s">
        <v>17</v>
      </c>
      <c r="O4" s="13" t="s">
        <v>18</v>
      </c>
      <c r="P4" s="13" t="s">
        <v>19</v>
      </c>
      <c r="Q4" s="13" t="s">
        <v>20</v>
      </c>
      <c r="R4" s="13" t="s">
        <v>21</v>
      </c>
      <c r="S4" s="13" t="s">
        <v>22</v>
      </c>
      <c r="T4" s="13" t="s">
        <v>23</v>
      </c>
      <c r="U4" s="13" t="s">
        <v>24</v>
      </c>
      <c r="V4" s="13" t="s">
        <v>46</v>
      </c>
      <c r="W4" s="14" t="s">
        <v>25</v>
      </c>
      <c r="X4" s="13" t="s">
        <v>26</v>
      </c>
    </row>
    <row r="5" s="3" customFormat="1" ht="17" customHeight="1" spans="1:24">
      <c r="A5" s="15">
        <v>1</v>
      </c>
      <c r="B5" s="16" t="s">
        <v>27</v>
      </c>
      <c r="C5" s="17" t="s">
        <v>28</v>
      </c>
      <c r="D5" s="18">
        <v>48</v>
      </c>
      <c r="E5" s="17">
        <v>18</v>
      </c>
      <c r="F5" s="17">
        <v>3</v>
      </c>
      <c r="G5" s="17">
        <v>3</v>
      </c>
      <c r="H5" s="17">
        <v>2</v>
      </c>
      <c r="I5" s="17">
        <v>2</v>
      </c>
      <c r="J5" s="17">
        <v>1</v>
      </c>
      <c r="K5" s="17"/>
      <c r="L5" s="17">
        <v>1</v>
      </c>
      <c r="M5" s="17">
        <v>1</v>
      </c>
      <c r="N5" s="17">
        <v>1</v>
      </c>
      <c r="O5" s="17">
        <v>1</v>
      </c>
      <c r="P5" s="17">
        <v>1</v>
      </c>
      <c r="Q5" s="17">
        <v>1</v>
      </c>
      <c r="R5" s="17">
        <v>1</v>
      </c>
      <c r="S5" s="17"/>
      <c r="T5" s="17"/>
      <c r="U5" s="17"/>
      <c r="V5" s="17"/>
      <c r="W5" s="31">
        <v>12</v>
      </c>
      <c r="X5" s="16">
        <v>12</v>
      </c>
    </row>
    <row r="6" s="3" customFormat="1" ht="17" customHeight="1" spans="1:24">
      <c r="A6" s="19"/>
      <c r="B6" s="20"/>
      <c r="C6" s="17" t="s">
        <v>29</v>
      </c>
      <c r="D6" s="21"/>
      <c r="E6" s="17">
        <v>30</v>
      </c>
      <c r="F6" s="17">
        <v>8</v>
      </c>
      <c r="G6" s="17">
        <v>8</v>
      </c>
      <c r="H6" s="17">
        <v>2</v>
      </c>
      <c r="I6" s="17"/>
      <c r="J6" s="17"/>
      <c r="K6" s="17"/>
      <c r="L6" s="17"/>
      <c r="M6" s="17"/>
      <c r="N6" s="17"/>
      <c r="O6" s="17">
        <v>2</v>
      </c>
      <c r="P6" s="17">
        <v>2</v>
      </c>
      <c r="Q6" s="17">
        <v>2</v>
      </c>
      <c r="R6" s="17">
        <v>2</v>
      </c>
      <c r="S6" s="17">
        <v>2</v>
      </c>
      <c r="T6" s="17">
        <v>2</v>
      </c>
      <c r="U6" s="17"/>
      <c r="V6" s="17"/>
      <c r="W6" s="32"/>
      <c r="X6" s="20"/>
    </row>
    <row r="7" s="3" customFormat="1" ht="17" customHeight="1" spans="1:24">
      <c r="A7" s="15">
        <v>2</v>
      </c>
      <c r="B7" s="16" t="s">
        <v>31</v>
      </c>
      <c r="C7" s="17" t="s">
        <v>28</v>
      </c>
      <c r="D7" s="18">
        <v>96</v>
      </c>
      <c r="E7" s="17">
        <f>F7+G7+H7+I7+J7+K7+L7+M7+N7+O7+P7+Q7+R7+S7+T7+U7</f>
        <v>15</v>
      </c>
      <c r="F7" s="17">
        <v>2</v>
      </c>
      <c r="G7" s="17">
        <v>1</v>
      </c>
      <c r="H7" s="17">
        <v>1</v>
      </c>
      <c r="I7" s="17">
        <v>1</v>
      </c>
      <c r="J7" s="17">
        <v>1</v>
      </c>
      <c r="K7" s="17">
        <v>2</v>
      </c>
      <c r="L7" s="17">
        <v>2</v>
      </c>
      <c r="M7" s="17">
        <v>1</v>
      </c>
      <c r="N7" s="17">
        <v>1</v>
      </c>
      <c r="O7" s="17">
        <v>1</v>
      </c>
      <c r="P7" s="17"/>
      <c r="Q7" s="17"/>
      <c r="R7" s="17">
        <v>1</v>
      </c>
      <c r="S7" s="17"/>
      <c r="T7" s="17">
        <v>1</v>
      </c>
      <c r="U7" s="17"/>
      <c r="V7" s="17"/>
      <c r="W7" s="31">
        <v>24</v>
      </c>
      <c r="X7" s="16">
        <v>24</v>
      </c>
    </row>
    <row r="8" s="3" customFormat="1" ht="17" customHeight="1" spans="1:24">
      <c r="A8" s="19"/>
      <c r="B8" s="20"/>
      <c r="C8" s="17" t="s">
        <v>29</v>
      </c>
      <c r="D8" s="21"/>
      <c r="E8" s="17">
        <f>F8+G8+H8+I8+J8+K8+L8+M8+N8+O8+P8+Q8+R8+S8+T8+U8</f>
        <v>81</v>
      </c>
      <c r="F8" s="17">
        <v>32</v>
      </c>
      <c r="G8" s="17">
        <v>21</v>
      </c>
      <c r="H8" s="17">
        <v>8</v>
      </c>
      <c r="I8" s="17"/>
      <c r="J8" s="17"/>
      <c r="K8" s="17"/>
      <c r="L8" s="17"/>
      <c r="M8" s="17"/>
      <c r="N8" s="17"/>
      <c r="O8" s="17">
        <v>2</v>
      </c>
      <c r="P8" s="17">
        <v>2</v>
      </c>
      <c r="Q8" s="17">
        <v>2</v>
      </c>
      <c r="R8" s="17">
        <v>6</v>
      </c>
      <c r="S8" s="17">
        <v>4</v>
      </c>
      <c r="T8" s="17">
        <v>4</v>
      </c>
      <c r="U8" s="17"/>
      <c r="V8" s="17"/>
      <c r="W8" s="32"/>
      <c r="X8" s="20"/>
    </row>
    <row r="9" s="4" customFormat="1" ht="17" customHeight="1" spans="1:24">
      <c r="A9" s="15">
        <v>3</v>
      </c>
      <c r="B9" s="22" t="s">
        <v>32</v>
      </c>
      <c r="C9" s="23" t="s">
        <v>28</v>
      </c>
      <c r="D9" s="18">
        <v>240</v>
      </c>
      <c r="E9" s="23">
        <v>80</v>
      </c>
      <c r="F9" s="23">
        <v>6</v>
      </c>
      <c r="G9" s="23">
        <v>10</v>
      </c>
      <c r="H9" s="23">
        <v>12</v>
      </c>
      <c r="I9" s="23">
        <v>10</v>
      </c>
      <c r="J9" s="23">
        <v>5</v>
      </c>
      <c r="K9" s="23">
        <v>1</v>
      </c>
      <c r="L9" s="23">
        <v>9</v>
      </c>
      <c r="M9" s="23">
        <v>9</v>
      </c>
      <c r="N9" s="23">
        <v>10</v>
      </c>
      <c r="O9" s="23"/>
      <c r="P9" s="23">
        <v>5</v>
      </c>
      <c r="Q9" s="23"/>
      <c r="R9" s="23">
        <v>2</v>
      </c>
      <c r="S9" s="23"/>
      <c r="T9" s="23"/>
      <c r="U9" s="23"/>
      <c r="V9" s="17" t="s">
        <v>47</v>
      </c>
      <c r="W9" s="31">
        <v>60</v>
      </c>
      <c r="X9" s="22">
        <v>60</v>
      </c>
    </row>
    <row r="10" s="4" customFormat="1" ht="17" customHeight="1" spans="1:24">
      <c r="A10" s="19"/>
      <c r="B10" s="24"/>
      <c r="C10" s="23" t="s">
        <v>29</v>
      </c>
      <c r="D10" s="21"/>
      <c r="E10" s="23">
        <v>160</v>
      </c>
      <c r="F10" s="23">
        <v>33</v>
      </c>
      <c r="G10" s="23">
        <v>26</v>
      </c>
      <c r="H10" s="23">
        <v>30</v>
      </c>
      <c r="I10" s="23"/>
      <c r="J10" s="23"/>
      <c r="K10" s="23"/>
      <c r="L10" s="23"/>
      <c r="M10" s="23"/>
      <c r="N10" s="23"/>
      <c r="O10" s="23">
        <v>12</v>
      </c>
      <c r="P10" s="23">
        <v>12</v>
      </c>
      <c r="Q10" s="23">
        <v>12</v>
      </c>
      <c r="R10" s="23">
        <v>5</v>
      </c>
      <c r="S10" s="23">
        <v>30</v>
      </c>
      <c r="T10" s="23"/>
      <c r="U10" s="23"/>
      <c r="V10" s="17"/>
      <c r="W10" s="32"/>
      <c r="X10" s="24"/>
    </row>
    <row r="11" s="3" customFormat="1" ht="17" customHeight="1" spans="1:24">
      <c r="A11" s="15">
        <v>4</v>
      </c>
      <c r="B11" s="16" t="s">
        <v>33</v>
      </c>
      <c r="C11" s="17" t="s">
        <v>28</v>
      </c>
      <c r="D11" s="18">
        <v>40</v>
      </c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31">
        <v>10</v>
      </c>
      <c r="X11" s="16">
        <v>10</v>
      </c>
    </row>
    <row r="12" s="3" customFormat="1" ht="17" customHeight="1" spans="1:24">
      <c r="A12" s="19"/>
      <c r="B12" s="20"/>
      <c r="C12" s="17" t="s">
        <v>29</v>
      </c>
      <c r="D12" s="21"/>
      <c r="E12" s="17">
        <f>SUM(F12:U12)</f>
        <v>40</v>
      </c>
      <c r="F12" s="17">
        <v>8</v>
      </c>
      <c r="G12" s="17">
        <v>8</v>
      </c>
      <c r="H12" s="17"/>
      <c r="I12" s="17"/>
      <c r="J12" s="17"/>
      <c r="K12" s="17"/>
      <c r="L12" s="17"/>
      <c r="M12" s="17"/>
      <c r="N12" s="17"/>
      <c r="O12" s="17">
        <v>9</v>
      </c>
      <c r="P12" s="17">
        <v>10</v>
      </c>
      <c r="Q12" s="17"/>
      <c r="R12" s="17"/>
      <c r="S12" s="17"/>
      <c r="T12" s="17">
        <v>5</v>
      </c>
      <c r="U12" s="17"/>
      <c r="V12" s="17"/>
      <c r="W12" s="32"/>
      <c r="X12" s="20"/>
    </row>
    <row r="13" s="5" customFormat="1" ht="17" customHeight="1" spans="1:24">
      <c r="A13" s="15">
        <v>5</v>
      </c>
      <c r="B13" s="25" t="s">
        <v>34</v>
      </c>
      <c r="C13" s="26" t="s">
        <v>28</v>
      </c>
      <c r="D13" s="18">
        <v>32</v>
      </c>
      <c r="E13" s="26">
        <v>6</v>
      </c>
      <c r="F13" s="27"/>
      <c r="G13" s="27"/>
      <c r="H13" s="27">
        <v>2</v>
      </c>
      <c r="I13" s="27">
        <v>1</v>
      </c>
      <c r="J13" s="27"/>
      <c r="K13" s="27"/>
      <c r="L13" s="27"/>
      <c r="M13" s="27">
        <v>1</v>
      </c>
      <c r="N13" s="27">
        <v>1</v>
      </c>
      <c r="O13" s="27"/>
      <c r="P13" s="27"/>
      <c r="Q13" s="27">
        <v>1</v>
      </c>
      <c r="R13" s="27"/>
      <c r="S13" s="27"/>
      <c r="T13" s="27"/>
      <c r="U13" s="27"/>
      <c r="V13" s="17"/>
      <c r="W13" s="33">
        <v>8</v>
      </c>
      <c r="X13" s="25">
        <v>8</v>
      </c>
    </row>
    <row r="14" s="5" customFormat="1" ht="17" customHeight="1" spans="1:24">
      <c r="A14" s="19"/>
      <c r="B14" s="28"/>
      <c r="C14" s="26" t="s">
        <v>29</v>
      </c>
      <c r="D14" s="21"/>
      <c r="E14" s="26">
        <v>26</v>
      </c>
      <c r="F14" s="27">
        <v>8</v>
      </c>
      <c r="G14" s="27">
        <v>5</v>
      </c>
      <c r="H14" s="27">
        <v>3</v>
      </c>
      <c r="I14" s="27"/>
      <c r="J14" s="27"/>
      <c r="K14" s="27"/>
      <c r="L14" s="27"/>
      <c r="M14" s="27"/>
      <c r="N14" s="27"/>
      <c r="O14" s="27">
        <v>2</v>
      </c>
      <c r="P14" s="27">
        <v>3</v>
      </c>
      <c r="Q14" s="27">
        <v>2</v>
      </c>
      <c r="R14" s="27"/>
      <c r="S14" s="27">
        <v>1</v>
      </c>
      <c r="T14" s="27"/>
      <c r="U14" s="34" t="s">
        <v>35</v>
      </c>
      <c r="V14" s="17"/>
      <c r="W14" s="35"/>
      <c r="X14" s="28"/>
    </row>
    <row r="15" s="3" customFormat="1" ht="17" customHeight="1" spans="1:24">
      <c r="A15" s="15">
        <v>6</v>
      </c>
      <c r="B15" s="16" t="s">
        <v>36</v>
      </c>
      <c r="C15" s="17" t="s">
        <v>29</v>
      </c>
      <c r="D15" s="18">
        <v>80</v>
      </c>
      <c r="E15" s="17">
        <v>55</v>
      </c>
      <c r="F15" s="17">
        <v>11</v>
      </c>
      <c r="G15" s="17">
        <v>10</v>
      </c>
      <c r="H15" s="17">
        <v>8</v>
      </c>
      <c r="I15" s="17"/>
      <c r="J15" s="17"/>
      <c r="K15" s="17"/>
      <c r="L15" s="17"/>
      <c r="M15" s="17"/>
      <c r="N15" s="17">
        <v>4</v>
      </c>
      <c r="O15" s="17">
        <v>5</v>
      </c>
      <c r="P15" s="17">
        <v>5</v>
      </c>
      <c r="Q15" s="17">
        <v>4</v>
      </c>
      <c r="R15" s="17">
        <v>2</v>
      </c>
      <c r="S15" s="17">
        <v>2</v>
      </c>
      <c r="T15" s="17">
        <v>2</v>
      </c>
      <c r="U15" s="36" t="s">
        <v>37</v>
      </c>
      <c r="V15" s="17"/>
      <c r="W15" s="16">
        <v>20</v>
      </c>
      <c r="X15" s="17">
        <v>20</v>
      </c>
    </row>
    <row r="16" s="3" customFormat="1" ht="17" customHeight="1" spans="1:24">
      <c r="A16" s="19"/>
      <c r="B16" s="29"/>
      <c r="C16" s="17" t="s">
        <v>28</v>
      </c>
      <c r="D16" s="21"/>
      <c r="E16" s="17">
        <v>25</v>
      </c>
      <c r="F16" s="17">
        <v>4</v>
      </c>
      <c r="G16" s="17">
        <v>3</v>
      </c>
      <c r="H16" s="17">
        <v>3</v>
      </c>
      <c r="I16" s="17">
        <v>3</v>
      </c>
      <c r="J16" s="17">
        <v>1</v>
      </c>
      <c r="K16" s="17">
        <v>1</v>
      </c>
      <c r="L16" s="17">
        <v>1</v>
      </c>
      <c r="M16" s="17">
        <v>3</v>
      </c>
      <c r="N16" s="17">
        <v>2</v>
      </c>
      <c r="O16" s="17"/>
      <c r="P16" s="17">
        <v>3</v>
      </c>
      <c r="Q16" s="17"/>
      <c r="R16" s="17"/>
      <c r="S16" s="17"/>
      <c r="T16" s="17">
        <v>1</v>
      </c>
      <c r="U16" s="17"/>
      <c r="V16" s="17"/>
      <c r="W16" s="20"/>
      <c r="X16" s="17"/>
    </row>
    <row r="17" s="3" customFormat="1" ht="17" customHeight="1" spans="1:24">
      <c r="A17" s="15">
        <v>7</v>
      </c>
      <c r="B17" s="16" t="s">
        <v>38</v>
      </c>
      <c r="C17" s="17" t="s">
        <v>28</v>
      </c>
      <c r="D17" s="18">
        <v>48</v>
      </c>
      <c r="E17" s="17">
        <v>12</v>
      </c>
      <c r="F17" s="17">
        <v>2</v>
      </c>
      <c r="G17" s="17">
        <v>3</v>
      </c>
      <c r="H17" s="17">
        <v>1</v>
      </c>
      <c r="I17" s="17">
        <v>2</v>
      </c>
      <c r="J17" s="17"/>
      <c r="K17" s="17">
        <v>1</v>
      </c>
      <c r="L17" s="17"/>
      <c r="M17" s="17">
        <v>2</v>
      </c>
      <c r="N17" s="17"/>
      <c r="O17" s="17"/>
      <c r="P17" s="17">
        <v>1</v>
      </c>
      <c r="Q17" s="17"/>
      <c r="R17" s="17"/>
      <c r="S17" s="17"/>
      <c r="T17" s="17"/>
      <c r="U17" s="17"/>
      <c r="V17" s="17"/>
      <c r="W17" s="31">
        <v>12</v>
      </c>
      <c r="X17" s="16">
        <v>12</v>
      </c>
    </row>
    <row r="18" s="3" customFormat="1" ht="17" customHeight="1" spans="1:24">
      <c r="A18" s="19"/>
      <c r="B18" s="20"/>
      <c r="C18" s="17" t="s">
        <v>29</v>
      </c>
      <c r="D18" s="21"/>
      <c r="E18" s="17">
        <v>36</v>
      </c>
      <c r="F18" s="17">
        <v>12</v>
      </c>
      <c r="G18" s="17">
        <v>12</v>
      </c>
      <c r="H18" s="17">
        <v>3</v>
      </c>
      <c r="I18" s="17"/>
      <c r="J18" s="17"/>
      <c r="K18" s="17"/>
      <c r="L18" s="17"/>
      <c r="M18" s="17"/>
      <c r="N18" s="17"/>
      <c r="O18" s="17">
        <v>1</v>
      </c>
      <c r="P18" s="17">
        <v>1</v>
      </c>
      <c r="Q18" s="17">
        <v>2</v>
      </c>
      <c r="R18" s="17">
        <v>2</v>
      </c>
      <c r="S18" s="17">
        <v>3</v>
      </c>
      <c r="T18" s="17"/>
      <c r="U18" s="17"/>
      <c r="V18" s="17"/>
      <c r="W18" s="32"/>
      <c r="X18" s="20"/>
    </row>
    <row r="19" s="3" customFormat="1" ht="25" customHeight="1" spans="1:24">
      <c r="A19" s="15">
        <v>8</v>
      </c>
      <c r="B19" s="16" t="s">
        <v>39</v>
      </c>
      <c r="C19" s="17" t="s">
        <v>28</v>
      </c>
      <c r="D19" s="18">
        <v>200</v>
      </c>
      <c r="E19" s="17">
        <v>100</v>
      </c>
      <c r="F19" s="17">
        <v>18</v>
      </c>
      <c r="G19" s="17">
        <v>10</v>
      </c>
      <c r="H19" s="17">
        <v>9</v>
      </c>
      <c r="I19" s="17">
        <v>8</v>
      </c>
      <c r="J19" s="17">
        <v>2</v>
      </c>
      <c r="K19" s="17">
        <v>1</v>
      </c>
      <c r="L19" s="17">
        <v>5</v>
      </c>
      <c r="M19" s="17">
        <v>10</v>
      </c>
      <c r="N19" s="17">
        <v>10</v>
      </c>
      <c r="O19" s="17">
        <v>4</v>
      </c>
      <c r="P19" s="17">
        <v>10</v>
      </c>
      <c r="Q19" s="17">
        <v>2</v>
      </c>
      <c r="R19" s="17">
        <v>2</v>
      </c>
      <c r="S19" s="17"/>
      <c r="T19" s="17">
        <v>5</v>
      </c>
      <c r="U19" s="17"/>
      <c r="V19" s="17" t="s">
        <v>48</v>
      </c>
      <c r="W19" s="31">
        <v>100</v>
      </c>
      <c r="X19" s="16">
        <v>100</v>
      </c>
    </row>
    <row r="20" s="3" customFormat="1" ht="17" customHeight="1" spans="1:24">
      <c r="A20" s="19"/>
      <c r="B20" s="20"/>
      <c r="C20" s="17" t="s">
        <v>29</v>
      </c>
      <c r="D20" s="21"/>
      <c r="E20" s="17">
        <v>100</v>
      </c>
      <c r="F20" s="17">
        <v>18</v>
      </c>
      <c r="G20" s="17">
        <v>18</v>
      </c>
      <c r="H20" s="17">
        <v>15</v>
      </c>
      <c r="I20" s="17"/>
      <c r="J20" s="17"/>
      <c r="K20" s="17"/>
      <c r="L20" s="17"/>
      <c r="M20" s="17"/>
      <c r="N20" s="17">
        <v>5</v>
      </c>
      <c r="O20" s="17">
        <v>12</v>
      </c>
      <c r="P20" s="17">
        <v>12</v>
      </c>
      <c r="Q20" s="17">
        <v>10</v>
      </c>
      <c r="R20" s="17">
        <v>5</v>
      </c>
      <c r="S20" s="17">
        <v>5</v>
      </c>
      <c r="T20" s="17"/>
      <c r="U20" s="17"/>
      <c r="V20" s="17"/>
      <c r="W20" s="32"/>
      <c r="X20" s="20"/>
    </row>
    <row r="21" s="3" customFormat="1" ht="25" customHeight="1" spans="1:24">
      <c r="A21" s="15">
        <v>9</v>
      </c>
      <c r="B21" s="16" t="s">
        <v>40</v>
      </c>
      <c r="C21" s="17" t="s">
        <v>28</v>
      </c>
      <c r="D21" s="18">
        <v>80</v>
      </c>
      <c r="E21" s="17">
        <v>30</v>
      </c>
      <c r="F21" s="17">
        <v>5</v>
      </c>
      <c r="G21" s="17">
        <v>3</v>
      </c>
      <c r="H21" s="17">
        <v>4</v>
      </c>
      <c r="I21" s="17">
        <v>3</v>
      </c>
      <c r="J21" s="17"/>
      <c r="K21" s="17"/>
      <c r="L21" s="17">
        <v>2</v>
      </c>
      <c r="M21" s="17">
        <v>5</v>
      </c>
      <c r="N21" s="17">
        <v>6</v>
      </c>
      <c r="O21" s="17"/>
      <c r="P21" s="17"/>
      <c r="Q21" s="17"/>
      <c r="R21" s="17"/>
      <c r="S21" s="17"/>
      <c r="T21" s="17"/>
      <c r="U21" s="17"/>
      <c r="V21" s="17" t="s">
        <v>49</v>
      </c>
      <c r="W21" s="31">
        <f>X21</f>
        <v>20</v>
      </c>
      <c r="X21" s="16">
        <v>20</v>
      </c>
    </row>
    <row r="22" s="3" customFormat="1" ht="17" customHeight="1" spans="1:24">
      <c r="A22" s="19"/>
      <c r="B22" s="20"/>
      <c r="C22" s="17" t="s">
        <v>29</v>
      </c>
      <c r="D22" s="21"/>
      <c r="E22" s="17">
        <f>SUM(F22:U22)</f>
        <v>50</v>
      </c>
      <c r="F22" s="17">
        <v>25</v>
      </c>
      <c r="G22" s="17">
        <v>15</v>
      </c>
      <c r="H22" s="17">
        <v>1</v>
      </c>
      <c r="I22" s="17"/>
      <c r="J22" s="17"/>
      <c r="K22" s="17"/>
      <c r="L22" s="17"/>
      <c r="M22" s="17"/>
      <c r="N22" s="17"/>
      <c r="O22" s="17">
        <v>2</v>
      </c>
      <c r="P22" s="17">
        <v>1</v>
      </c>
      <c r="Q22" s="17">
        <v>2</v>
      </c>
      <c r="R22" s="17">
        <v>1</v>
      </c>
      <c r="S22" s="17">
        <v>2</v>
      </c>
      <c r="T22" s="17">
        <v>1</v>
      </c>
      <c r="U22" s="17"/>
      <c r="V22" s="17"/>
      <c r="W22" s="32"/>
      <c r="X22" s="20"/>
    </row>
    <row r="23" s="3" customFormat="1" ht="17" customHeight="1" spans="1:24">
      <c r="A23" s="15">
        <v>10</v>
      </c>
      <c r="B23" s="16" t="s">
        <v>41</v>
      </c>
      <c r="C23" s="17" t="s">
        <v>28</v>
      </c>
      <c r="D23" s="18">
        <v>240</v>
      </c>
      <c r="E23" s="17">
        <f>SUM(F23:U23)</f>
        <v>140</v>
      </c>
      <c r="F23" s="17">
        <v>16</v>
      </c>
      <c r="G23" s="17">
        <v>14</v>
      </c>
      <c r="H23" s="17">
        <v>32</v>
      </c>
      <c r="I23" s="17">
        <v>10</v>
      </c>
      <c r="J23" s="17">
        <v>7</v>
      </c>
      <c r="K23" s="17">
        <v>6</v>
      </c>
      <c r="L23" s="17">
        <v>8</v>
      </c>
      <c r="M23" s="17">
        <v>12</v>
      </c>
      <c r="N23" s="17">
        <v>8</v>
      </c>
      <c r="O23" s="17">
        <v>9</v>
      </c>
      <c r="P23" s="17">
        <v>7</v>
      </c>
      <c r="Q23" s="17">
        <v>3</v>
      </c>
      <c r="R23" s="17">
        <v>5</v>
      </c>
      <c r="S23" s="17"/>
      <c r="T23" s="17">
        <v>3</v>
      </c>
      <c r="U23" s="17"/>
      <c r="V23" s="17"/>
      <c r="W23" s="31">
        <v>60</v>
      </c>
      <c r="X23" s="16">
        <v>60</v>
      </c>
    </row>
    <row r="24" s="3" customFormat="1" ht="17" customHeight="1" spans="1:24">
      <c r="A24" s="19"/>
      <c r="B24" s="20"/>
      <c r="C24" s="17" t="s">
        <v>29</v>
      </c>
      <c r="D24" s="21"/>
      <c r="E24" s="17">
        <f>SUM(F24:U24)</f>
        <v>100</v>
      </c>
      <c r="F24" s="17">
        <v>28</v>
      </c>
      <c r="G24" s="17">
        <v>18</v>
      </c>
      <c r="H24" s="17">
        <v>18</v>
      </c>
      <c r="I24" s="17"/>
      <c r="J24" s="17"/>
      <c r="K24" s="17"/>
      <c r="L24" s="17"/>
      <c r="M24" s="17"/>
      <c r="N24" s="17"/>
      <c r="O24" s="17">
        <v>11</v>
      </c>
      <c r="P24" s="17">
        <v>8</v>
      </c>
      <c r="Q24" s="17">
        <v>8</v>
      </c>
      <c r="R24" s="17">
        <v>7</v>
      </c>
      <c r="S24" s="17"/>
      <c r="T24" s="17">
        <v>2</v>
      </c>
      <c r="U24" s="17"/>
      <c r="V24" s="17"/>
      <c r="W24" s="32"/>
      <c r="X24" s="20"/>
    </row>
    <row r="25" s="3" customFormat="1" ht="17" customHeight="1" spans="1:24">
      <c r="A25" s="12" t="s">
        <v>42</v>
      </c>
      <c r="B25" s="12"/>
      <c r="C25" s="12"/>
      <c r="D25" s="12">
        <f>SUM(D5:D24)</f>
        <v>1104</v>
      </c>
      <c r="E25" s="12">
        <f>SUM(E5:E24)</f>
        <v>1104</v>
      </c>
      <c r="F25" s="12">
        <f t="shared" ref="F25:X25" si="0">SUM(F5:F24)</f>
        <v>239</v>
      </c>
      <c r="G25" s="12">
        <f t="shared" si="0"/>
        <v>188</v>
      </c>
      <c r="H25" s="12">
        <f t="shared" si="0"/>
        <v>154</v>
      </c>
      <c r="I25" s="12">
        <f t="shared" si="0"/>
        <v>40</v>
      </c>
      <c r="J25" s="12">
        <f t="shared" si="0"/>
        <v>17</v>
      </c>
      <c r="K25" s="12">
        <f t="shared" si="0"/>
        <v>12</v>
      </c>
      <c r="L25" s="12">
        <f t="shared" si="0"/>
        <v>28</v>
      </c>
      <c r="M25" s="12">
        <f t="shared" si="0"/>
        <v>44</v>
      </c>
      <c r="N25" s="12">
        <f t="shared" si="0"/>
        <v>48</v>
      </c>
      <c r="O25" s="12">
        <f t="shared" si="0"/>
        <v>73</v>
      </c>
      <c r="P25" s="12">
        <f t="shared" si="0"/>
        <v>83</v>
      </c>
      <c r="Q25" s="12">
        <f t="shared" si="0"/>
        <v>51</v>
      </c>
      <c r="R25" s="12">
        <f t="shared" si="0"/>
        <v>41</v>
      </c>
      <c r="S25" s="12">
        <f t="shared" si="0"/>
        <v>49</v>
      </c>
      <c r="T25" s="12">
        <f t="shared" si="0"/>
        <v>26</v>
      </c>
      <c r="U25" s="12">
        <v>4</v>
      </c>
      <c r="V25" s="12">
        <v>7</v>
      </c>
      <c r="W25" s="12">
        <f t="shared" si="0"/>
        <v>326</v>
      </c>
      <c r="X25" s="12">
        <f t="shared" si="0"/>
        <v>326</v>
      </c>
    </row>
  </sheetData>
  <mergeCells count="56">
    <mergeCell ref="A1:B1"/>
    <mergeCell ref="B2:X2"/>
    <mergeCell ref="A3:I3"/>
    <mergeCell ref="J3:O3"/>
    <mergeCell ref="R3:X3"/>
    <mergeCell ref="A25:C25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D23:D24"/>
    <mergeCell ref="W5:W6"/>
    <mergeCell ref="W7:W8"/>
    <mergeCell ref="W9:W10"/>
    <mergeCell ref="W11:W12"/>
    <mergeCell ref="W13:W14"/>
    <mergeCell ref="W15:W16"/>
    <mergeCell ref="W17:W18"/>
    <mergeCell ref="W19:W20"/>
    <mergeCell ref="W21:W22"/>
    <mergeCell ref="W23:W24"/>
    <mergeCell ref="X5:X6"/>
    <mergeCell ref="X7:X8"/>
    <mergeCell ref="X9:X10"/>
    <mergeCell ref="X11:X12"/>
    <mergeCell ref="X13:X14"/>
    <mergeCell ref="X15:X16"/>
    <mergeCell ref="X17:X18"/>
    <mergeCell ref="X19:X20"/>
    <mergeCell ref="X21:X22"/>
    <mergeCell ref="X23:X24"/>
  </mergeCells>
  <pageMargins left="0.75" right="0.75" top="1" bottom="0.629166666666667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陈龙田</cp:lastModifiedBy>
  <dcterms:created xsi:type="dcterms:W3CDTF">2006-09-16T00:00:00Z</dcterms:created>
  <dcterms:modified xsi:type="dcterms:W3CDTF">2018-05-23T12:40:42Z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2052-10.1.0.7245</vt:lpwstr>
  </property>
</Properties>
</file>