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495" windowHeight="10350"/>
  </bookViews>
  <sheets>
    <sheet name="含硕师计划 发文 " sheetId="4" r:id="rId1"/>
    <sheet name="原始数据" sheetId="1" r:id="rId2"/>
  </sheets>
  <definedNames>
    <definedName name="_xlnm._FilterDatabase" localSheetId="0" hidden="1">'含硕师计划 发文 '!$A$3:$X$30</definedName>
    <definedName name="_xlnm._FilterDatabase" localSheetId="1" hidden="1">原始数据!$A$3:$W$177</definedName>
    <definedName name="_xlnm.Print_Titles" localSheetId="0">'含硕师计划 发文 '!$1:$3</definedName>
  </definedNames>
  <calcPr calcId="125725"/>
</workbook>
</file>

<file path=xl/calcChain.xml><?xml version="1.0" encoding="utf-8"?>
<calcChain xmlns="http://schemas.openxmlformats.org/spreadsheetml/2006/main">
  <c r="W30" i="4"/>
  <c r="V30"/>
  <c r="S30"/>
  <c r="R30"/>
  <c r="Q30"/>
  <c r="P30"/>
  <c r="O30"/>
  <c r="N30"/>
  <c r="M30"/>
  <c r="L30"/>
  <c r="K30"/>
  <c r="J30"/>
  <c r="I30"/>
  <c r="H30"/>
  <c r="G30"/>
  <c r="F30"/>
  <c r="E30"/>
  <c r="D177" i="1"/>
  <c r="V176"/>
  <c r="U176"/>
  <c r="T176"/>
  <c r="S176"/>
  <c r="R176"/>
  <c r="Q176"/>
  <c r="P176"/>
  <c r="O176"/>
  <c r="N176"/>
  <c r="M176"/>
  <c r="L176"/>
  <c r="K176"/>
  <c r="J176"/>
  <c r="I176"/>
  <c r="H176"/>
  <c r="G176"/>
  <c r="F176"/>
  <c r="E176"/>
  <c r="D176"/>
  <c r="V175"/>
  <c r="U175"/>
  <c r="S175"/>
  <c r="R175"/>
  <c r="Q175"/>
  <c r="P175"/>
  <c r="O175"/>
  <c r="N175"/>
  <c r="M175"/>
  <c r="L175"/>
  <c r="K175"/>
  <c r="J175"/>
  <c r="I175"/>
  <c r="H175"/>
  <c r="G175"/>
  <c r="F175"/>
  <c r="E175"/>
  <c r="D175"/>
  <c r="D174"/>
  <c r="D173"/>
  <c r="D172"/>
  <c r="U171"/>
  <c r="D171"/>
  <c r="D162"/>
  <c r="D158"/>
  <c r="D157"/>
  <c r="U154"/>
  <c r="S154"/>
  <c r="R154"/>
  <c r="Q154"/>
  <c r="P154"/>
  <c r="O154"/>
  <c r="N154"/>
  <c r="M154"/>
  <c r="L154"/>
  <c r="K154"/>
  <c r="J154"/>
  <c r="I154"/>
  <c r="H154"/>
  <c r="G154"/>
  <c r="F154"/>
  <c r="E154"/>
  <c r="D151"/>
  <c r="D145"/>
  <c r="D144"/>
  <c r="D143"/>
  <c r="V141"/>
  <c r="U141"/>
  <c r="S141"/>
  <c r="R141"/>
  <c r="Q141"/>
  <c r="P141"/>
  <c r="O141"/>
  <c r="N141"/>
  <c r="M141"/>
  <c r="L141"/>
  <c r="K141"/>
  <c r="J141"/>
  <c r="I141"/>
  <c r="H141"/>
  <c r="G141"/>
  <c r="F141"/>
  <c r="E141"/>
  <c r="D141"/>
  <c r="D140"/>
  <c r="D139"/>
  <c r="D124"/>
  <c r="D123"/>
  <c r="V120"/>
  <c r="U120"/>
  <c r="S120"/>
  <c r="R120"/>
  <c r="Q120"/>
  <c r="P120"/>
  <c r="O120"/>
  <c r="N120"/>
  <c r="M120"/>
  <c r="L120"/>
  <c r="K120"/>
  <c r="J120"/>
  <c r="I120"/>
  <c r="H120"/>
  <c r="G120"/>
  <c r="F120"/>
  <c r="E120"/>
  <c r="D120"/>
  <c r="V99"/>
  <c r="S99"/>
  <c r="R99"/>
  <c r="Q99"/>
  <c r="P99"/>
  <c r="O99"/>
  <c r="N99"/>
  <c r="M99"/>
  <c r="L99"/>
  <c r="K99"/>
  <c r="J99"/>
  <c r="I99"/>
  <c r="H99"/>
  <c r="G99"/>
  <c r="F99"/>
  <c r="E99"/>
  <c r="D99"/>
  <c r="D94"/>
  <c r="D92"/>
  <c r="D91"/>
  <c r="D90"/>
  <c r="D89"/>
  <c r="V78"/>
  <c r="U78"/>
  <c r="S78"/>
  <c r="R78"/>
  <c r="Q78"/>
  <c r="P78"/>
  <c r="O78"/>
  <c r="N78"/>
  <c r="M78"/>
  <c r="L78"/>
  <c r="K78"/>
  <c r="J78"/>
  <c r="I78"/>
  <c r="H78"/>
  <c r="G78"/>
  <c r="F78"/>
  <c r="E78"/>
  <c r="D78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D60"/>
  <c r="D59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D57"/>
  <c r="D56"/>
  <c r="D55"/>
  <c r="D54"/>
  <c r="D53"/>
  <c r="D52"/>
  <c r="D51"/>
  <c r="D50"/>
  <c r="V49"/>
  <c r="U49"/>
  <c r="S49"/>
  <c r="R49"/>
  <c r="Q49"/>
  <c r="P49"/>
  <c r="O49"/>
  <c r="N49"/>
  <c r="M49"/>
  <c r="L49"/>
  <c r="K49"/>
  <c r="J49"/>
  <c r="I49"/>
  <c r="H49"/>
  <c r="G49"/>
  <c r="F49"/>
  <c r="E49"/>
  <c r="D49"/>
  <c r="S22"/>
  <c r="R22"/>
  <c r="Q22"/>
  <c r="P22"/>
  <c r="O22"/>
  <c r="N22"/>
  <c r="K22"/>
  <c r="H22"/>
  <c r="G22"/>
  <c r="F22"/>
  <c r="E22"/>
  <c r="D22"/>
  <c r="D9"/>
  <c r="D30" i="4" l="1"/>
</calcChain>
</file>

<file path=xl/sharedStrings.xml><?xml version="1.0" encoding="utf-8"?>
<sst xmlns="http://schemas.openxmlformats.org/spreadsheetml/2006/main" count="408" uniqueCount="134">
  <si>
    <t>附表2</t>
  </si>
  <si>
    <t>贵州省2018年农村义务教育阶段学校教师特设岗位计划学科教师指标分配表</t>
  </si>
  <si>
    <t>序号</t>
  </si>
  <si>
    <t>县（区、市）</t>
  </si>
  <si>
    <t>学段</t>
  </si>
  <si>
    <t>国家“特岗计划”小计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</si>
  <si>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</si>
  <si>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</si>
  <si>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</si>
  <si>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</si>
  <si>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</si>
  <si>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</si>
  <si>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</si>
  <si>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</si>
  <si>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</si>
  <si>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</si>
  <si>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</si>
  <si>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</si>
  <si>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 技术</t>
  </si>
  <si>
    <t>科学</t>
  </si>
  <si>
    <t>心理 健康</t>
  </si>
  <si>
    <t>其他</t>
  </si>
  <si>
    <t>县“特岗 计划”小计</t>
  </si>
  <si>
    <t>幼儿园</t>
  </si>
  <si>
    <t>云岩区</t>
  </si>
  <si>
    <t>初中</t>
  </si>
  <si>
    <t>小学</t>
  </si>
  <si>
    <t>南明区</t>
  </si>
  <si>
    <t>观山湖区</t>
  </si>
  <si>
    <t>白云区</t>
  </si>
  <si>
    <t>花溪区</t>
  </si>
  <si>
    <t>2（思品）</t>
  </si>
  <si>
    <t>清镇市</t>
  </si>
  <si>
    <t>修文县</t>
  </si>
  <si>
    <t>开阳县</t>
  </si>
  <si>
    <t>息烽县</t>
  </si>
  <si>
    <t>合计</t>
  </si>
  <si>
    <t>赤水市</t>
  </si>
  <si>
    <t>精准1</t>
  </si>
  <si>
    <t>精准2</t>
  </si>
  <si>
    <t>凤冈县</t>
  </si>
  <si>
    <t>红花岗区</t>
  </si>
  <si>
    <t>道真县</t>
  </si>
  <si>
    <t>精准3</t>
  </si>
  <si>
    <t>桐梓县</t>
  </si>
  <si>
    <t>精准4</t>
  </si>
  <si>
    <t>播州区</t>
  </si>
  <si>
    <t>精准5</t>
  </si>
  <si>
    <t>余庆县</t>
  </si>
  <si>
    <t>汇川区</t>
  </si>
  <si>
    <t>新蒲新区</t>
  </si>
  <si>
    <t>正安县</t>
  </si>
  <si>
    <t>精准8</t>
  </si>
  <si>
    <t>务川县</t>
  </si>
  <si>
    <t>湄潭县</t>
  </si>
  <si>
    <t>习水县</t>
  </si>
  <si>
    <t>六枝特区</t>
  </si>
  <si>
    <t>盘州市</t>
  </si>
  <si>
    <t>水城县</t>
  </si>
  <si>
    <t>钟山区</t>
  </si>
  <si>
    <t>仁怀市</t>
  </si>
  <si>
    <t>兴仁县</t>
  </si>
  <si>
    <t>安龙县</t>
  </si>
  <si>
    <t>贞丰县</t>
  </si>
  <si>
    <t>4（特殊教育）</t>
  </si>
  <si>
    <t>册亨县</t>
  </si>
  <si>
    <t>普安县</t>
  </si>
  <si>
    <t>晴隆县</t>
  </si>
  <si>
    <t>望谟县</t>
  </si>
  <si>
    <t>义龙试验区</t>
  </si>
  <si>
    <t>七星关区</t>
  </si>
  <si>
    <t>大方县</t>
  </si>
  <si>
    <t>1（舞蹈）</t>
  </si>
  <si>
    <t>黔西县</t>
  </si>
  <si>
    <t>金沙县</t>
  </si>
  <si>
    <t>织金县</t>
  </si>
  <si>
    <t>纳雍县</t>
  </si>
  <si>
    <t>威宁县</t>
  </si>
  <si>
    <t>赫章县</t>
  </si>
  <si>
    <t>百里杜鹃区</t>
  </si>
  <si>
    <t>金海湖新区</t>
  </si>
  <si>
    <t>丹寨县</t>
  </si>
  <si>
    <t>黄平县</t>
  </si>
  <si>
    <t>镇远县</t>
  </si>
  <si>
    <t>岑巩县</t>
  </si>
  <si>
    <t>天柱县</t>
  </si>
  <si>
    <t>锦屏县</t>
  </si>
  <si>
    <t>黎平县</t>
  </si>
  <si>
    <t>从江县</t>
  </si>
  <si>
    <t>榕江县</t>
  </si>
  <si>
    <t>剑河县</t>
  </si>
  <si>
    <t>福泉市</t>
  </si>
  <si>
    <t>独山县</t>
  </si>
  <si>
    <t>平塘县</t>
  </si>
  <si>
    <t>荔波县</t>
  </si>
  <si>
    <t>罗甸县</t>
  </si>
  <si>
    <t>龙里县</t>
  </si>
  <si>
    <t>三都县</t>
  </si>
  <si>
    <t>瓮安县</t>
  </si>
  <si>
    <t>长顺县</t>
  </si>
  <si>
    <t>惠水县</t>
  </si>
  <si>
    <t>西秀区</t>
  </si>
  <si>
    <t>关岭县</t>
  </si>
  <si>
    <t>黄果树</t>
  </si>
  <si>
    <t>镇宁县</t>
  </si>
  <si>
    <t>普定县</t>
  </si>
  <si>
    <r>
      <rPr>
        <b/>
        <sz val="10"/>
        <rFont val="宋体"/>
        <charset val="134"/>
        <scheme val="major"/>
      </rPr>
      <t>2</t>
    </r>
    <r>
      <rPr>
        <sz val="10"/>
        <rFont val="宋体"/>
        <charset val="134"/>
        <scheme val="major"/>
      </rPr>
      <t>（特殊教育专业，康复方向）</t>
    </r>
  </si>
  <si>
    <t>紫云县</t>
  </si>
  <si>
    <t>2（特殊教育）</t>
  </si>
  <si>
    <t>碧江区</t>
  </si>
  <si>
    <t>万山区</t>
  </si>
  <si>
    <t>松桃县</t>
  </si>
  <si>
    <t>玉屏县</t>
  </si>
  <si>
    <t>江口县</t>
  </si>
  <si>
    <t>石阡县</t>
  </si>
  <si>
    <t>2（舞蹈）</t>
  </si>
  <si>
    <t>印江县</t>
  </si>
  <si>
    <t>思南县</t>
  </si>
  <si>
    <t>德江县</t>
  </si>
  <si>
    <t>沿河县</t>
  </si>
  <si>
    <t>总计</t>
  </si>
  <si>
    <t>招聘总人数</t>
  </si>
  <si>
    <t>硕师计划</t>
  </si>
  <si>
    <t>精准扶贫1</t>
  </si>
  <si>
    <t>精准扶贫2</t>
  </si>
  <si>
    <t>1（地理）1（数学）</t>
  </si>
  <si>
    <t>精准扶贫3</t>
  </si>
  <si>
    <t>精准扶贫4</t>
  </si>
  <si>
    <t>精准扶贫5</t>
  </si>
  <si>
    <t>精准扶贫8</t>
  </si>
  <si>
    <t>1（生物）</t>
  </si>
  <si>
    <t>1（生物）1（物理）</t>
  </si>
  <si>
    <t>遵义市合计</t>
  </si>
  <si>
    <t>遵义市2018年农村义务教育阶段学校教师特设岗位计划学科教师指标分配表（含硕师计划）</t>
    <phoneticPr fontId="2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</si>
</sst>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4"/>
      <name val="黑体"/>
      <charset val="134"/>
    </font>
    <font>
      <sz val="9"/>
      <name val="宋体"/>
      <charset val="134"/>
      <scheme val="major"/>
    </font>
    <font>
      <sz val="16"/>
      <name val="方正小标宋简体"/>
      <charset val="134"/>
    </font>
    <font>
      <b/>
      <sz val="9"/>
      <name val="宋体"/>
      <charset val="134"/>
      <scheme val="maj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ajor"/>
    </font>
    <font>
      <sz val="10"/>
      <name val="宋体"/>
      <charset val="134"/>
      <scheme val="major"/>
    </font>
    <font>
      <sz val="20"/>
      <name val="方正小标宋简体"/>
      <charset val="134"/>
    </font>
    <font>
      <b/>
      <sz val="11"/>
      <name val="宋体"/>
      <charset val="134"/>
      <scheme val="major"/>
    </font>
    <font>
      <b/>
      <sz val="10"/>
      <name val="宋体"/>
      <charset val="134"/>
      <scheme val="major"/>
    </font>
    <font>
      <b/>
      <sz val="10"/>
      <name val="方正小标宋简体"/>
      <charset val="134"/>
    </font>
    <font>
      <sz val="11"/>
      <color theme="1"/>
      <name val="宋体"/>
      <charset val="134"/>
      <scheme val="minor"/>
    </font>
    <font>
      <b/>
      <sz val="9"/>
      <name val="宋体"/>
      <family val="3"/>
      <charset val="134"/>
      <scheme val="major"/>
    </font>
    <font>
      <sz val="9"/>
      <name val="宋体"/>
      <family val="3"/>
      <charset val="134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/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NumberFormat="1" applyFont="1" applyFill="1" applyBorder="1" applyAlignment="1">
      <alignment horizontal="center" vertical="center" wrapText="1"/>
    </xf>
    <xf numFmtId="0" fontId="17" fillId="4" borderId="3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X30"/>
  <sheetViews>
    <sheetView showZeros="0" tabSelected="1" zoomScaleNormal="100" workbookViewId="0">
      <pane ySplit="3" topLeftCell="A22" activePane="bottomLeft" state="frozen"/>
      <selection pane="bottomLeft" activeCell="X37" sqref="X37"/>
    </sheetView>
  </sheetViews>
  <sheetFormatPr defaultColWidth="9" defaultRowHeight="11.25"/>
  <cols>
    <col min="1" max="1" width="3.75" style="2" customWidth="1"/>
    <col min="2" max="2" width="8.875" style="2" customWidth="1"/>
    <col min="3" max="3" width="6" style="2" customWidth="1"/>
    <col min="4" max="4" width="7.875" style="2" customWidth="1"/>
    <col min="5" max="19" width="4.125" style="2" customWidth="1"/>
    <col min="20" max="20" width="8.5" style="2" customWidth="1"/>
    <col min="21" max="21" width="15.5" style="2" bestFit="1" customWidth="1"/>
    <col min="22" max="22" width="6.875" style="2" customWidth="1"/>
    <col min="23" max="23" width="7.5" style="2" customWidth="1"/>
    <col min="24" max="24" width="8.5" style="2" bestFit="1" customWidth="1"/>
    <col min="25" max="16384" width="9" style="2"/>
  </cols>
  <sheetData>
    <row r="1" spans="1:24" ht="18.75">
      <c r="A1" s="30" t="s">
        <v>0</v>
      </c>
      <c r="B1" s="3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1">
      <c r="A2" s="4"/>
      <c r="B2" s="31" t="s">
        <v>133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48.75" customHeight="1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18</v>
      </c>
      <c r="R3" s="25" t="s">
        <v>19</v>
      </c>
      <c r="S3" s="25" t="s">
        <v>20</v>
      </c>
      <c r="T3" s="25" t="s">
        <v>21</v>
      </c>
      <c r="U3" s="25" t="s">
        <v>122</v>
      </c>
      <c r="V3" s="25" t="s">
        <v>22</v>
      </c>
      <c r="W3" s="25" t="s">
        <v>23</v>
      </c>
      <c r="X3" s="25" t="s">
        <v>21</v>
      </c>
    </row>
    <row r="4" spans="1:24" s="1" customFormat="1" ht="15.75" customHeight="1">
      <c r="A4" s="35">
        <v>1</v>
      </c>
      <c r="B4" s="38" t="s">
        <v>37</v>
      </c>
      <c r="C4" s="27" t="s">
        <v>25</v>
      </c>
      <c r="D4" s="27">
        <v>9</v>
      </c>
      <c r="E4" s="27">
        <v>3</v>
      </c>
      <c r="F4" s="27">
        <v>2</v>
      </c>
      <c r="G4" s="27">
        <v>1</v>
      </c>
      <c r="H4" s="27"/>
      <c r="I4" s="27"/>
      <c r="J4" s="27">
        <v>1</v>
      </c>
      <c r="K4" s="27"/>
      <c r="L4" s="27">
        <v>1</v>
      </c>
      <c r="M4" s="27"/>
      <c r="N4" s="27"/>
      <c r="O4" s="27"/>
      <c r="P4" s="27">
        <v>1</v>
      </c>
      <c r="Q4" s="27"/>
      <c r="R4" s="27"/>
      <c r="S4" s="27"/>
      <c r="T4" s="27"/>
      <c r="U4" s="27"/>
      <c r="V4" s="41">
        <v>11</v>
      </c>
      <c r="W4" s="41">
        <v>10</v>
      </c>
      <c r="X4" s="41" t="s">
        <v>123</v>
      </c>
    </row>
    <row r="5" spans="1:24" s="1" customFormat="1" ht="15.75" customHeight="1">
      <c r="A5" s="35"/>
      <c r="B5" s="39"/>
      <c r="C5" s="27" t="s">
        <v>26</v>
      </c>
      <c r="D5" s="27">
        <v>35</v>
      </c>
      <c r="E5" s="27">
        <v>4</v>
      </c>
      <c r="F5" s="27">
        <v>4</v>
      </c>
      <c r="G5" s="27">
        <v>9</v>
      </c>
      <c r="H5" s="27"/>
      <c r="I5" s="27"/>
      <c r="J5" s="27"/>
      <c r="K5" s="27"/>
      <c r="L5" s="27"/>
      <c r="M5" s="27"/>
      <c r="N5" s="27">
        <v>4</v>
      </c>
      <c r="O5" s="27">
        <v>2</v>
      </c>
      <c r="P5" s="27">
        <v>3</v>
      </c>
      <c r="Q5" s="27">
        <v>1</v>
      </c>
      <c r="R5" s="27">
        <v>6</v>
      </c>
      <c r="S5" s="27"/>
      <c r="T5" s="27" t="s">
        <v>124</v>
      </c>
      <c r="U5" s="27"/>
      <c r="V5" s="41"/>
      <c r="W5" s="41"/>
      <c r="X5" s="41"/>
    </row>
    <row r="6" spans="1:24" s="1" customFormat="1" ht="15.75" customHeight="1">
      <c r="A6" s="35">
        <v>2</v>
      </c>
      <c r="B6" s="36" t="s">
        <v>40</v>
      </c>
      <c r="C6" s="28" t="s">
        <v>25</v>
      </c>
      <c r="D6" s="28">
        <v>30</v>
      </c>
      <c r="E6" s="28">
        <v>5</v>
      </c>
      <c r="F6" s="28">
        <v>5</v>
      </c>
      <c r="G6" s="28">
        <v>8</v>
      </c>
      <c r="H6" s="28">
        <v>5</v>
      </c>
      <c r="I6" s="28">
        <v>2</v>
      </c>
      <c r="J6" s="28">
        <v>1</v>
      </c>
      <c r="K6" s="28">
        <v>1</v>
      </c>
      <c r="L6" s="28"/>
      <c r="M6" s="28"/>
      <c r="N6" s="28">
        <v>1</v>
      </c>
      <c r="O6" s="28"/>
      <c r="P6" s="28"/>
      <c r="Q6" s="28"/>
      <c r="R6" s="28"/>
      <c r="S6" s="28"/>
      <c r="T6" s="28" t="s">
        <v>124</v>
      </c>
      <c r="U6" s="28"/>
      <c r="V6" s="40">
        <v>15</v>
      </c>
      <c r="W6" s="40">
        <v>13</v>
      </c>
      <c r="X6" s="40" t="s">
        <v>124</v>
      </c>
    </row>
    <row r="7" spans="1:24" s="1" customFormat="1" ht="15.75" customHeight="1">
      <c r="A7" s="35"/>
      <c r="B7" s="37"/>
      <c r="C7" s="28" t="s">
        <v>26</v>
      </c>
      <c r="D7" s="28">
        <v>30</v>
      </c>
      <c r="E7" s="28">
        <v>11</v>
      </c>
      <c r="F7" s="28">
        <v>7</v>
      </c>
      <c r="G7" s="28">
        <v>6</v>
      </c>
      <c r="H7" s="28"/>
      <c r="I7" s="28"/>
      <c r="J7" s="28"/>
      <c r="K7" s="28"/>
      <c r="L7" s="28"/>
      <c r="M7" s="28"/>
      <c r="N7" s="28">
        <v>2</v>
      </c>
      <c r="O7" s="28">
        <v>1</v>
      </c>
      <c r="P7" s="28">
        <v>1</v>
      </c>
      <c r="Q7" s="28"/>
      <c r="R7" s="28"/>
      <c r="S7" s="28"/>
      <c r="T7" s="28" t="s">
        <v>124</v>
      </c>
      <c r="U7" s="28"/>
      <c r="V7" s="40"/>
      <c r="W7" s="40"/>
      <c r="X7" s="40"/>
    </row>
    <row r="8" spans="1:24" s="1" customFormat="1" ht="15.75" customHeight="1">
      <c r="A8" s="35">
        <v>3</v>
      </c>
      <c r="B8" s="38" t="s">
        <v>41</v>
      </c>
      <c r="C8" s="27" t="s">
        <v>25</v>
      </c>
      <c r="D8" s="27">
        <v>9</v>
      </c>
      <c r="E8" s="27"/>
      <c r="F8" s="27">
        <v>3</v>
      </c>
      <c r="G8" s="27">
        <v>2</v>
      </c>
      <c r="H8" s="27">
        <v>1</v>
      </c>
      <c r="I8" s="27">
        <v>1</v>
      </c>
      <c r="J8" s="27">
        <v>1</v>
      </c>
      <c r="K8" s="27"/>
      <c r="L8" s="27">
        <v>1</v>
      </c>
      <c r="M8" s="27"/>
      <c r="N8" s="27"/>
      <c r="O8" s="27"/>
      <c r="P8" s="27"/>
      <c r="Q8" s="27"/>
      <c r="R8" s="27"/>
      <c r="S8" s="27"/>
      <c r="T8" s="27"/>
      <c r="U8" s="27"/>
      <c r="V8" s="41">
        <v>6</v>
      </c>
      <c r="W8" s="41">
        <v>5</v>
      </c>
      <c r="X8" s="41" t="s">
        <v>123</v>
      </c>
    </row>
    <row r="9" spans="1:24" s="1" customFormat="1" ht="15.75" customHeight="1">
      <c r="A9" s="35"/>
      <c r="B9" s="39"/>
      <c r="C9" s="27" t="s">
        <v>26</v>
      </c>
      <c r="D9" s="27">
        <v>15</v>
      </c>
      <c r="E9" s="27">
        <v>4</v>
      </c>
      <c r="F9" s="27">
        <v>1</v>
      </c>
      <c r="G9" s="27">
        <v>1</v>
      </c>
      <c r="H9" s="27"/>
      <c r="I9" s="27"/>
      <c r="J9" s="27"/>
      <c r="K9" s="27"/>
      <c r="L9" s="27"/>
      <c r="M9" s="27"/>
      <c r="N9" s="27">
        <v>2</v>
      </c>
      <c r="O9" s="27">
        <v>2</v>
      </c>
      <c r="P9" s="27">
        <v>2</v>
      </c>
      <c r="Q9" s="27">
        <v>2</v>
      </c>
      <c r="R9" s="27"/>
      <c r="S9" s="27"/>
      <c r="T9" s="27" t="s">
        <v>123</v>
      </c>
      <c r="U9" s="27"/>
      <c r="V9" s="41"/>
      <c r="W9" s="41"/>
      <c r="X9" s="41"/>
    </row>
    <row r="10" spans="1:24" s="1" customFormat="1" ht="15.75" customHeight="1">
      <c r="A10" s="35">
        <v>4</v>
      </c>
      <c r="B10" s="38" t="s">
        <v>42</v>
      </c>
      <c r="C10" s="27" t="s">
        <v>25</v>
      </c>
      <c r="D10" s="27">
        <v>20</v>
      </c>
      <c r="E10" s="27">
        <v>4</v>
      </c>
      <c r="F10" s="27"/>
      <c r="G10" s="27">
        <v>2</v>
      </c>
      <c r="H10" s="27">
        <v>2</v>
      </c>
      <c r="I10" s="27">
        <v>2</v>
      </c>
      <c r="J10" s="27"/>
      <c r="K10" s="27">
        <v>1</v>
      </c>
      <c r="L10" s="27">
        <v>2</v>
      </c>
      <c r="M10" s="27"/>
      <c r="N10" s="27">
        <v>4</v>
      </c>
      <c r="O10" s="27"/>
      <c r="P10" s="27"/>
      <c r="Q10" s="27"/>
      <c r="R10" s="27"/>
      <c r="S10" s="27"/>
      <c r="T10" s="27" t="s">
        <v>123</v>
      </c>
      <c r="U10" s="27" t="s">
        <v>125</v>
      </c>
      <c r="V10" s="41">
        <v>20</v>
      </c>
      <c r="W10" s="41">
        <v>19</v>
      </c>
      <c r="X10" s="41" t="s">
        <v>123</v>
      </c>
    </row>
    <row r="11" spans="1:24" s="1" customFormat="1" ht="15.75" customHeight="1">
      <c r="A11" s="35"/>
      <c r="B11" s="39"/>
      <c r="C11" s="27" t="s">
        <v>26</v>
      </c>
      <c r="D11" s="27">
        <v>60</v>
      </c>
      <c r="E11" s="27">
        <v>8</v>
      </c>
      <c r="F11" s="27">
        <v>8</v>
      </c>
      <c r="G11" s="27">
        <v>12</v>
      </c>
      <c r="H11" s="27"/>
      <c r="I11" s="27"/>
      <c r="J11" s="27"/>
      <c r="K11" s="27"/>
      <c r="L11" s="27"/>
      <c r="M11" s="27"/>
      <c r="N11" s="27">
        <v>7</v>
      </c>
      <c r="O11" s="27">
        <v>10</v>
      </c>
      <c r="P11" s="27">
        <v>9</v>
      </c>
      <c r="Q11" s="27">
        <v>3</v>
      </c>
      <c r="R11" s="27"/>
      <c r="S11" s="27"/>
      <c r="T11" s="27" t="s">
        <v>126</v>
      </c>
      <c r="U11" s="27"/>
      <c r="V11" s="41"/>
      <c r="W11" s="41"/>
      <c r="X11" s="41"/>
    </row>
    <row r="12" spans="1:24" s="1" customFormat="1" ht="15.75" customHeight="1">
      <c r="A12" s="35">
        <v>5</v>
      </c>
      <c r="B12" s="38" t="s">
        <v>44</v>
      </c>
      <c r="C12" s="27" t="s">
        <v>25</v>
      </c>
      <c r="D12" s="27">
        <v>15</v>
      </c>
      <c r="E12" s="27">
        <v>2</v>
      </c>
      <c r="F12" s="27">
        <v>2</v>
      </c>
      <c r="G12" s="27">
        <v>1</v>
      </c>
      <c r="H12" s="27">
        <v>2</v>
      </c>
      <c r="I12" s="27">
        <v>1</v>
      </c>
      <c r="J12" s="27">
        <v>0</v>
      </c>
      <c r="K12" s="27">
        <v>0</v>
      </c>
      <c r="L12" s="27">
        <v>0</v>
      </c>
      <c r="M12" s="27">
        <v>0</v>
      </c>
      <c r="N12" s="27">
        <v>2</v>
      </c>
      <c r="O12" s="27">
        <v>1</v>
      </c>
      <c r="P12" s="27">
        <v>0</v>
      </c>
      <c r="Q12" s="27">
        <v>1</v>
      </c>
      <c r="R12" s="27">
        <v>0</v>
      </c>
      <c r="S12" s="27">
        <v>1</v>
      </c>
      <c r="T12" s="27" t="s">
        <v>124</v>
      </c>
      <c r="U12" s="27"/>
      <c r="V12" s="41">
        <v>40</v>
      </c>
      <c r="W12" s="41">
        <v>38</v>
      </c>
      <c r="X12" s="41" t="s">
        <v>124</v>
      </c>
    </row>
    <row r="13" spans="1:24" s="1" customFormat="1" ht="15.75" customHeight="1">
      <c r="A13" s="35"/>
      <c r="B13" s="39"/>
      <c r="C13" s="27" t="s">
        <v>26</v>
      </c>
      <c r="D13" s="27">
        <v>95</v>
      </c>
      <c r="E13" s="27">
        <v>33</v>
      </c>
      <c r="F13" s="27">
        <v>18</v>
      </c>
      <c r="G13" s="27">
        <v>20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</v>
      </c>
      <c r="O13" s="27">
        <v>8</v>
      </c>
      <c r="P13" s="27">
        <v>5</v>
      </c>
      <c r="Q13" s="27">
        <v>1</v>
      </c>
      <c r="R13" s="27">
        <v>1</v>
      </c>
      <c r="S13" s="27">
        <v>0</v>
      </c>
      <c r="T13" s="27" t="s">
        <v>127</v>
      </c>
      <c r="U13" s="27"/>
      <c r="V13" s="41"/>
      <c r="W13" s="41"/>
      <c r="X13" s="41"/>
    </row>
    <row r="14" spans="1:24" s="1" customFormat="1" ht="15.75" customHeight="1">
      <c r="A14" s="35">
        <v>6</v>
      </c>
      <c r="B14" s="38" t="s">
        <v>46</v>
      </c>
      <c r="C14" s="27" t="s">
        <v>25</v>
      </c>
      <c r="D14" s="27">
        <v>24</v>
      </c>
      <c r="E14" s="27">
        <v>2</v>
      </c>
      <c r="F14" s="27">
        <v>5</v>
      </c>
      <c r="G14" s="27">
        <v>5</v>
      </c>
      <c r="H14" s="27">
        <v>1</v>
      </c>
      <c r="I14" s="27">
        <v>1</v>
      </c>
      <c r="J14" s="27">
        <v>0</v>
      </c>
      <c r="K14" s="27">
        <v>1</v>
      </c>
      <c r="L14" s="27">
        <v>3</v>
      </c>
      <c r="M14" s="27">
        <v>1</v>
      </c>
      <c r="N14" s="27">
        <v>1</v>
      </c>
      <c r="O14" s="27">
        <v>1</v>
      </c>
      <c r="P14" s="27">
        <v>1</v>
      </c>
      <c r="Q14" s="27">
        <v>1</v>
      </c>
      <c r="R14" s="27">
        <v>0</v>
      </c>
      <c r="S14" s="27">
        <v>0</v>
      </c>
      <c r="T14" s="27" t="s">
        <v>123</v>
      </c>
      <c r="U14" s="27"/>
      <c r="V14" s="41">
        <v>25</v>
      </c>
      <c r="W14" s="41">
        <v>23</v>
      </c>
      <c r="X14" s="41" t="s">
        <v>124</v>
      </c>
    </row>
    <row r="15" spans="1:24" s="1" customFormat="1" ht="15.75" customHeight="1">
      <c r="A15" s="35"/>
      <c r="B15" s="39"/>
      <c r="C15" s="27" t="s">
        <v>26</v>
      </c>
      <c r="D15" s="27">
        <v>71</v>
      </c>
      <c r="E15" s="27">
        <v>17</v>
      </c>
      <c r="F15" s="27">
        <v>13</v>
      </c>
      <c r="G15" s="27">
        <v>13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9</v>
      </c>
      <c r="O15" s="27">
        <v>5</v>
      </c>
      <c r="P15" s="27">
        <v>4</v>
      </c>
      <c r="Q15" s="27">
        <v>0</v>
      </c>
      <c r="R15" s="27">
        <v>5</v>
      </c>
      <c r="S15" s="27">
        <v>0</v>
      </c>
      <c r="T15" s="27" t="s">
        <v>128</v>
      </c>
      <c r="U15" s="27"/>
      <c r="V15" s="41"/>
      <c r="W15" s="41"/>
      <c r="X15" s="41"/>
    </row>
    <row r="16" spans="1:24" s="1" customFormat="1" ht="15.75" customHeight="1">
      <c r="A16" s="35">
        <v>7</v>
      </c>
      <c r="B16" s="38" t="s">
        <v>48</v>
      </c>
      <c r="C16" s="27" t="s">
        <v>25</v>
      </c>
      <c r="D16" s="27">
        <v>10</v>
      </c>
      <c r="E16" s="27"/>
      <c r="F16" s="27">
        <v>1</v>
      </c>
      <c r="G16" s="27">
        <v>1</v>
      </c>
      <c r="H16" s="27">
        <v>1</v>
      </c>
      <c r="I16" s="27">
        <v>1</v>
      </c>
      <c r="J16" s="27">
        <v>2</v>
      </c>
      <c r="K16" s="27"/>
      <c r="L16" s="27">
        <v>1</v>
      </c>
      <c r="M16" s="27"/>
      <c r="N16" s="27">
        <v>3</v>
      </c>
      <c r="O16" s="27"/>
      <c r="P16" s="27"/>
      <c r="Q16" s="27"/>
      <c r="R16" s="27"/>
      <c r="S16" s="27"/>
      <c r="T16" s="27"/>
      <c r="U16" s="27"/>
      <c r="V16" s="41">
        <v>8</v>
      </c>
      <c r="W16" s="41">
        <v>6</v>
      </c>
      <c r="X16" s="41" t="s">
        <v>124</v>
      </c>
    </row>
    <row r="17" spans="1:24" s="1" customFormat="1" ht="15.75" customHeight="1">
      <c r="A17" s="35"/>
      <c r="B17" s="39"/>
      <c r="C17" s="27" t="s">
        <v>26</v>
      </c>
      <c r="D17" s="27">
        <v>12</v>
      </c>
      <c r="E17" s="27">
        <v>4</v>
      </c>
      <c r="F17" s="27">
        <v>1</v>
      </c>
      <c r="G17" s="27">
        <v>5</v>
      </c>
      <c r="H17" s="27"/>
      <c r="I17" s="27"/>
      <c r="J17" s="27"/>
      <c r="K17" s="27"/>
      <c r="L17" s="27"/>
      <c r="M17" s="27"/>
      <c r="N17" s="27">
        <v>1</v>
      </c>
      <c r="O17" s="27"/>
      <c r="P17" s="27"/>
      <c r="Q17" s="27"/>
      <c r="R17" s="27">
        <v>1</v>
      </c>
      <c r="S17" s="27"/>
      <c r="T17" s="27"/>
      <c r="U17" s="27"/>
      <c r="V17" s="41"/>
      <c r="W17" s="41"/>
      <c r="X17" s="41"/>
    </row>
    <row r="18" spans="1:24" s="1" customFormat="1" ht="15.75" customHeight="1">
      <c r="A18" s="35">
        <v>8</v>
      </c>
      <c r="B18" s="38" t="s">
        <v>49</v>
      </c>
      <c r="C18" s="27" t="s">
        <v>25</v>
      </c>
      <c r="D18" s="27">
        <v>3</v>
      </c>
      <c r="E18" s="27"/>
      <c r="F18" s="27">
        <v>1</v>
      </c>
      <c r="G18" s="27">
        <v>2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41">
        <v>3</v>
      </c>
      <c r="W18" s="41">
        <v>3</v>
      </c>
      <c r="X18" s="41"/>
    </row>
    <row r="19" spans="1:24" ht="15.75" customHeight="1">
      <c r="A19" s="35"/>
      <c r="B19" s="39"/>
      <c r="C19" s="27" t="s">
        <v>26</v>
      </c>
      <c r="D19" s="27">
        <v>7</v>
      </c>
      <c r="E19" s="27">
        <v>1</v>
      </c>
      <c r="F19" s="27">
        <v>1</v>
      </c>
      <c r="G19" s="27">
        <v>2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>
        <v>2</v>
      </c>
      <c r="S19" s="27"/>
      <c r="T19" s="27" t="s">
        <v>123</v>
      </c>
      <c r="U19" s="27"/>
      <c r="V19" s="41"/>
      <c r="W19" s="41"/>
      <c r="X19" s="41"/>
    </row>
    <row r="20" spans="1:24" ht="15.75" customHeight="1">
      <c r="A20" s="35">
        <v>9</v>
      </c>
      <c r="B20" s="38" t="s">
        <v>50</v>
      </c>
      <c r="C20" s="27" t="s">
        <v>25</v>
      </c>
      <c r="D20" s="27">
        <v>6</v>
      </c>
      <c r="E20" s="27"/>
      <c r="F20" s="27">
        <v>1</v>
      </c>
      <c r="G20" s="27"/>
      <c r="H20" s="27"/>
      <c r="I20" s="27"/>
      <c r="J20" s="27">
        <v>1</v>
      </c>
      <c r="K20" s="27">
        <v>1</v>
      </c>
      <c r="L20" s="27">
        <v>1</v>
      </c>
      <c r="M20" s="27"/>
      <c r="N20" s="27">
        <v>1</v>
      </c>
      <c r="O20" s="27"/>
      <c r="P20" s="27"/>
      <c r="Q20" s="27">
        <v>1</v>
      </c>
      <c r="R20" s="27"/>
      <c r="S20" s="27"/>
      <c r="T20" s="27"/>
      <c r="U20" s="27"/>
      <c r="V20" s="41">
        <v>14</v>
      </c>
      <c r="W20" s="41">
        <v>14</v>
      </c>
      <c r="X20" s="41"/>
    </row>
    <row r="21" spans="1:24" ht="15.75" customHeight="1">
      <c r="A21" s="35"/>
      <c r="B21" s="39"/>
      <c r="C21" s="27" t="s">
        <v>26</v>
      </c>
      <c r="D21" s="27">
        <v>49</v>
      </c>
      <c r="E21" s="27">
        <v>6</v>
      </c>
      <c r="F21" s="27">
        <v>5</v>
      </c>
      <c r="G21" s="27">
        <v>9</v>
      </c>
      <c r="H21" s="27"/>
      <c r="I21" s="27"/>
      <c r="J21" s="27"/>
      <c r="K21" s="27"/>
      <c r="L21" s="27"/>
      <c r="M21" s="27"/>
      <c r="N21" s="27">
        <v>11</v>
      </c>
      <c r="O21" s="27">
        <v>5</v>
      </c>
      <c r="P21" s="27">
        <v>7</v>
      </c>
      <c r="Q21" s="27"/>
      <c r="R21" s="27"/>
      <c r="S21" s="27">
        <v>3</v>
      </c>
      <c r="T21" s="27" t="s">
        <v>126</v>
      </c>
      <c r="U21" s="27"/>
      <c r="V21" s="41"/>
      <c r="W21" s="41"/>
      <c r="X21" s="41"/>
    </row>
    <row r="22" spans="1:24" ht="15.75" customHeight="1">
      <c r="A22" s="35">
        <v>10</v>
      </c>
      <c r="B22" s="38" t="s">
        <v>51</v>
      </c>
      <c r="C22" s="27" t="s">
        <v>25</v>
      </c>
      <c r="D22" s="27">
        <v>12</v>
      </c>
      <c r="E22" s="27">
        <v>2</v>
      </c>
      <c r="F22" s="27"/>
      <c r="G22" s="27">
        <v>3</v>
      </c>
      <c r="H22" s="27"/>
      <c r="I22" s="27"/>
      <c r="J22" s="27"/>
      <c r="K22" s="27">
        <v>1</v>
      </c>
      <c r="L22" s="27"/>
      <c r="M22" s="27"/>
      <c r="N22" s="27">
        <v>3</v>
      </c>
      <c r="O22" s="27"/>
      <c r="P22" s="27">
        <v>2</v>
      </c>
      <c r="Q22" s="27"/>
      <c r="R22" s="27"/>
      <c r="S22" s="27"/>
      <c r="T22" s="29" t="s">
        <v>123</v>
      </c>
      <c r="U22" s="29"/>
      <c r="V22" s="41">
        <v>80</v>
      </c>
      <c r="W22" s="41">
        <v>72</v>
      </c>
      <c r="X22" s="41" t="s">
        <v>129</v>
      </c>
    </row>
    <row r="23" spans="1:24" ht="15.75" customHeight="1">
      <c r="A23" s="35"/>
      <c r="B23" s="39"/>
      <c r="C23" s="27" t="s">
        <v>26</v>
      </c>
      <c r="D23" s="27">
        <v>68</v>
      </c>
      <c r="E23" s="27">
        <v>13</v>
      </c>
      <c r="F23" s="27">
        <v>3</v>
      </c>
      <c r="G23" s="27">
        <v>5</v>
      </c>
      <c r="H23" s="27"/>
      <c r="I23" s="27"/>
      <c r="J23" s="27"/>
      <c r="K23" s="27"/>
      <c r="L23" s="27"/>
      <c r="M23" s="27"/>
      <c r="N23" s="27">
        <v>17</v>
      </c>
      <c r="O23" s="27">
        <v>11</v>
      </c>
      <c r="P23" s="27">
        <v>18</v>
      </c>
      <c r="Q23" s="27">
        <v>1</v>
      </c>
      <c r="R23" s="27"/>
      <c r="S23" s="27"/>
      <c r="T23" s="27"/>
      <c r="U23" s="27"/>
      <c r="V23" s="41"/>
      <c r="W23" s="41"/>
      <c r="X23" s="41"/>
    </row>
    <row r="24" spans="1:24" ht="15.75" customHeight="1">
      <c r="A24" s="35">
        <v>11</v>
      </c>
      <c r="B24" s="67" t="s">
        <v>53</v>
      </c>
      <c r="C24" s="68" t="s">
        <v>25</v>
      </c>
      <c r="D24" s="68">
        <v>10</v>
      </c>
      <c r="E24" s="68"/>
      <c r="F24" s="68">
        <v>1</v>
      </c>
      <c r="G24" s="68">
        <v>4</v>
      </c>
      <c r="H24" s="68"/>
      <c r="I24" s="68"/>
      <c r="J24" s="68"/>
      <c r="K24" s="68">
        <v>1</v>
      </c>
      <c r="L24" s="68"/>
      <c r="M24" s="68"/>
      <c r="N24" s="68">
        <v>2</v>
      </c>
      <c r="O24" s="68">
        <v>1</v>
      </c>
      <c r="P24" s="68"/>
      <c r="Q24" s="68"/>
      <c r="R24" s="68"/>
      <c r="S24" s="68"/>
      <c r="T24" s="68"/>
      <c r="U24" s="68" t="s">
        <v>130</v>
      </c>
      <c r="V24" s="41">
        <v>10</v>
      </c>
      <c r="W24" s="41">
        <v>10</v>
      </c>
      <c r="X24" s="41"/>
    </row>
    <row r="25" spans="1:24" ht="15.75" customHeight="1">
      <c r="A25" s="35"/>
      <c r="B25" s="69"/>
      <c r="C25" s="27" t="s">
        <v>26</v>
      </c>
      <c r="D25" s="68">
        <v>30</v>
      </c>
      <c r="E25" s="68">
        <v>9</v>
      </c>
      <c r="F25" s="68">
        <v>1</v>
      </c>
      <c r="G25" s="68">
        <v>7</v>
      </c>
      <c r="H25" s="68"/>
      <c r="I25" s="68"/>
      <c r="J25" s="68"/>
      <c r="K25" s="68"/>
      <c r="L25" s="68"/>
      <c r="M25" s="68"/>
      <c r="N25" s="68">
        <v>6</v>
      </c>
      <c r="O25" s="68">
        <v>2</v>
      </c>
      <c r="P25" s="68">
        <v>1</v>
      </c>
      <c r="Q25" s="68">
        <v>1</v>
      </c>
      <c r="R25" s="68"/>
      <c r="S25" s="68"/>
      <c r="T25" s="68" t="s">
        <v>126</v>
      </c>
      <c r="U25" s="68"/>
      <c r="V25" s="41"/>
      <c r="W25" s="41"/>
      <c r="X25" s="41"/>
    </row>
    <row r="26" spans="1:24" ht="15.75" customHeight="1">
      <c r="A26" s="35">
        <v>12</v>
      </c>
      <c r="B26" s="38" t="s">
        <v>54</v>
      </c>
      <c r="C26" s="27" t="s">
        <v>25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41">
        <v>35</v>
      </c>
      <c r="W26" s="41">
        <v>33</v>
      </c>
      <c r="X26" s="41" t="s">
        <v>124</v>
      </c>
    </row>
    <row r="27" spans="1:24" ht="15.75" customHeight="1">
      <c r="A27" s="35"/>
      <c r="B27" s="39"/>
      <c r="C27" s="27" t="s">
        <v>26</v>
      </c>
      <c r="D27" s="27">
        <v>30</v>
      </c>
      <c r="E27" s="27"/>
      <c r="F27" s="27"/>
      <c r="G27" s="27">
        <v>7</v>
      </c>
      <c r="H27" s="27"/>
      <c r="I27" s="27"/>
      <c r="J27" s="27"/>
      <c r="K27" s="27"/>
      <c r="L27" s="27"/>
      <c r="M27" s="27"/>
      <c r="N27" s="27">
        <v>7</v>
      </c>
      <c r="O27" s="27">
        <v>4</v>
      </c>
      <c r="P27" s="27">
        <v>3</v>
      </c>
      <c r="Q27" s="27">
        <v>3</v>
      </c>
      <c r="R27" s="27">
        <v>3</v>
      </c>
      <c r="S27" s="27">
        <v>1</v>
      </c>
      <c r="T27" s="27" t="s">
        <v>124</v>
      </c>
      <c r="U27" s="27"/>
      <c r="V27" s="41"/>
      <c r="W27" s="41"/>
      <c r="X27" s="41"/>
    </row>
    <row r="28" spans="1:24" ht="15.75" customHeight="1">
      <c r="A28" s="35">
        <v>13</v>
      </c>
      <c r="B28" s="41" t="s">
        <v>55</v>
      </c>
      <c r="C28" s="27" t="s">
        <v>25</v>
      </c>
      <c r="D28" s="27">
        <v>50</v>
      </c>
      <c r="E28" s="27">
        <v>4</v>
      </c>
      <c r="F28" s="27">
        <v>11</v>
      </c>
      <c r="G28" s="27">
        <v>11</v>
      </c>
      <c r="H28" s="27">
        <v>4</v>
      </c>
      <c r="I28" s="27">
        <v>4</v>
      </c>
      <c r="J28" s="27">
        <v>1</v>
      </c>
      <c r="K28" s="27">
        <v>4</v>
      </c>
      <c r="L28" s="27"/>
      <c r="M28" s="27">
        <v>4</v>
      </c>
      <c r="N28" s="27"/>
      <c r="O28" s="27">
        <v>3</v>
      </c>
      <c r="P28" s="27">
        <v>2</v>
      </c>
      <c r="Q28" s="27"/>
      <c r="R28" s="27"/>
      <c r="S28" s="27"/>
      <c r="T28" s="27"/>
      <c r="U28" s="27" t="s">
        <v>131</v>
      </c>
      <c r="V28" s="41">
        <v>30</v>
      </c>
      <c r="W28" s="41">
        <v>22</v>
      </c>
      <c r="X28" s="41" t="s">
        <v>129</v>
      </c>
    </row>
    <row r="29" spans="1:24" ht="15.75" customHeight="1">
      <c r="A29" s="35"/>
      <c r="B29" s="41"/>
      <c r="C29" s="27" t="s">
        <v>26</v>
      </c>
      <c r="D29" s="27">
        <v>70</v>
      </c>
      <c r="E29" s="27">
        <v>17</v>
      </c>
      <c r="F29" s="27">
        <v>17</v>
      </c>
      <c r="G29" s="27">
        <v>8</v>
      </c>
      <c r="H29" s="27"/>
      <c r="I29" s="27"/>
      <c r="J29" s="27"/>
      <c r="K29" s="27"/>
      <c r="L29" s="27"/>
      <c r="M29" s="27"/>
      <c r="N29" s="27">
        <v>11</v>
      </c>
      <c r="O29" s="27">
        <v>7</v>
      </c>
      <c r="P29" s="27">
        <v>8</v>
      </c>
      <c r="Q29" s="27">
        <v>2</v>
      </c>
      <c r="R29" s="27"/>
      <c r="S29" s="27"/>
      <c r="T29" s="27"/>
      <c r="U29" s="27"/>
      <c r="V29" s="41"/>
      <c r="W29" s="41"/>
      <c r="X29" s="41"/>
    </row>
    <row r="30" spans="1:24" ht="15.75" customHeight="1">
      <c r="A30" s="32" t="s">
        <v>132</v>
      </c>
      <c r="B30" s="33"/>
      <c r="C30" s="34"/>
      <c r="D30" s="26">
        <f>SUM(E30:U30)</f>
        <v>770</v>
      </c>
      <c r="E30" s="26">
        <f t="shared" ref="E30:S30" si="0">SUM(E4:E29)</f>
        <v>149</v>
      </c>
      <c r="F30" s="26">
        <f t="shared" si="0"/>
        <v>111</v>
      </c>
      <c r="G30" s="26">
        <f t="shared" si="0"/>
        <v>144</v>
      </c>
      <c r="H30" s="26">
        <f t="shared" si="0"/>
        <v>16</v>
      </c>
      <c r="I30" s="26">
        <f t="shared" si="0"/>
        <v>12</v>
      </c>
      <c r="J30" s="26">
        <f t="shared" si="0"/>
        <v>7</v>
      </c>
      <c r="K30" s="26">
        <f t="shared" si="0"/>
        <v>10</v>
      </c>
      <c r="L30" s="26">
        <f t="shared" si="0"/>
        <v>9</v>
      </c>
      <c r="M30" s="26">
        <f t="shared" si="0"/>
        <v>5</v>
      </c>
      <c r="N30" s="26">
        <f t="shared" si="0"/>
        <v>99</v>
      </c>
      <c r="O30" s="26">
        <f t="shared" si="0"/>
        <v>63</v>
      </c>
      <c r="P30" s="26">
        <f t="shared" si="0"/>
        <v>67</v>
      </c>
      <c r="Q30" s="26">
        <f t="shared" si="0"/>
        <v>17</v>
      </c>
      <c r="R30" s="26">
        <f t="shared" si="0"/>
        <v>18</v>
      </c>
      <c r="S30" s="26">
        <f t="shared" si="0"/>
        <v>5</v>
      </c>
      <c r="T30" s="26">
        <v>33</v>
      </c>
      <c r="U30" s="26">
        <v>5</v>
      </c>
      <c r="V30" s="26">
        <f>SUM(V4:V29)</f>
        <v>297</v>
      </c>
      <c r="W30" s="26">
        <f>SUM(W4:W29)</f>
        <v>268</v>
      </c>
      <c r="X30" s="26">
        <v>29</v>
      </c>
    </row>
  </sheetData>
  <autoFilter ref="A3:X30">
    <extLst/>
  </autoFilter>
  <mergeCells count="68">
    <mergeCell ref="W24:W25"/>
    <mergeCell ref="W26:W27"/>
    <mergeCell ref="W28:W29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W14:W15"/>
    <mergeCell ref="W16:W17"/>
    <mergeCell ref="W18:W19"/>
    <mergeCell ref="W20:W21"/>
    <mergeCell ref="W22:W23"/>
    <mergeCell ref="W4:W5"/>
    <mergeCell ref="W6:W7"/>
    <mergeCell ref="W8:W9"/>
    <mergeCell ref="W10:W11"/>
    <mergeCell ref="W12:W13"/>
    <mergeCell ref="B24:B25"/>
    <mergeCell ref="B26:B27"/>
    <mergeCell ref="B28:B29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V28:V29"/>
    <mergeCell ref="B14:B15"/>
    <mergeCell ref="B16:B17"/>
    <mergeCell ref="B18:B19"/>
    <mergeCell ref="B20:B21"/>
    <mergeCell ref="B22:B23"/>
    <mergeCell ref="B4:B5"/>
    <mergeCell ref="B6:B7"/>
    <mergeCell ref="B8:B9"/>
    <mergeCell ref="B10:B11"/>
    <mergeCell ref="B12:B13"/>
    <mergeCell ref="A1:B1"/>
    <mergeCell ref="B2:X2"/>
    <mergeCell ref="A30:C30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</mergeCells>
  <phoneticPr fontId="2" type="noConversion"/>
  <printOptions horizontalCentered="1"/>
  <pageMargins left="0.47244094488188981" right="0.31496062992125984" top="0.55118110236220474" bottom="0.27559055118110237" header="0.51181102362204722" footer="0.15748031496062992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W177"/>
  <sheetViews>
    <sheetView workbookViewId="0">
      <pane ySplit="3" topLeftCell="A4" activePane="bottomLeft" state="frozen"/>
      <selection pane="bottomLeft" activeCell="Z81" sqref="Z81"/>
    </sheetView>
  </sheetViews>
  <sheetFormatPr defaultColWidth="9" defaultRowHeight="13.5"/>
  <cols>
    <col min="1" max="1" width="5" style="7" customWidth="1"/>
    <col min="2" max="2" width="12.875" style="7" customWidth="1"/>
    <col min="3" max="3" width="9" style="7"/>
    <col min="4" max="4" width="11.25" style="7" customWidth="1"/>
    <col min="5" max="19" width="4.625" style="7" customWidth="1"/>
    <col min="20" max="20" width="18" style="7" customWidth="1"/>
    <col min="21" max="21" width="11.5" style="7" customWidth="1"/>
    <col min="22" max="22" width="8.25" style="7" customWidth="1"/>
    <col min="23" max="23" width="9.625" style="7" customWidth="1"/>
    <col min="24" max="16384" width="9" style="7"/>
  </cols>
  <sheetData>
    <row r="1" spans="1:23" ht="18.75">
      <c r="A1" s="42" t="s">
        <v>0</v>
      </c>
      <c r="B1" s="42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2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ht="42.95" customHeight="1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9" t="s">
        <v>22</v>
      </c>
      <c r="V3" s="19" t="s">
        <v>23</v>
      </c>
      <c r="W3" s="19" t="s">
        <v>21</v>
      </c>
    </row>
    <row r="4" spans="1:23" ht="20.100000000000001" customHeight="1">
      <c r="A4" s="47">
        <v>1</v>
      </c>
      <c r="B4" s="51" t="s">
        <v>24</v>
      </c>
      <c r="C4" s="14" t="s">
        <v>25</v>
      </c>
      <c r="D4" s="14">
        <v>6</v>
      </c>
      <c r="E4" s="14">
        <v>3</v>
      </c>
      <c r="F4" s="14">
        <v>3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58"/>
      <c r="V4" s="58"/>
      <c r="W4" s="58"/>
    </row>
    <row r="5" spans="1:23" ht="20.100000000000001" customHeight="1">
      <c r="A5" s="47"/>
      <c r="B5" s="51"/>
      <c r="C5" s="14" t="s">
        <v>26</v>
      </c>
      <c r="D5" s="14">
        <v>20</v>
      </c>
      <c r="E5" s="14">
        <v>9</v>
      </c>
      <c r="F5" s="14">
        <v>9</v>
      </c>
      <c r="G5" s="14">
        <v>2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59"/>
      <c r="V5" s="59"/>
      <c r="W5" s="59"/>
    </row>
    <row r="6" spans="1:23" ht="20.100000000000001" customHeight="1">
      <c r="A6" s="47">
        <v>2</v>
      </c>
      <c r="B6" s="51" t="s">
        <v>27</v>
      </c>
      <c r="C6" s="14" t="s">
        <v>25</v>
      </c>
      <c r="D6" s="14">
        <v>0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58"/>
      <c r="V6" s="58"/>
      <c r="W6" s="58"/>
    </row>
    <row r="7" spans="1:23" ht="20.100000000000001" customHeight="1">
      <c r="A7" s="47"/>
      <c r="B7" s="51"/>
      <c r="C7" s="14" t="s">
        <v>26</v>
      </c>
      <c r="D7" s="14">
        <v>30</v>
      </c>
      <c r="E7" s="14">
        <v>8</v>
      </c>
      <c r="F7" s="14">
        <v>15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>
        <v>7</v>
      </c>
      <c r="R7" s="14"/>
      <c r="S7" s="14"/>
      <c r="T7" s="14"/>
      <c r="U7" s="59"/>
      <c r="V7" s="59"/>
      <c r="W7" s="59"/>
    </row>
    <row r="8" spans="1:23" ht="20.100000000000001" customHeight="1">
      <c r="A8" s="47">
        <v>3</v>
      </c>
      <c r="B8" s="51" t="s">
        <v>28</v>
      </c>
      <c r="C8" s="14" t="s">
        <v>25</v>
      </c>
      <c r="D8" s="14">
        <v>0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58"/>
      <c r="V8" s="58"/>
      <c r="W8" s="58"/>
    </row>
    <row r="9" spans="1:23" ht="20.100000000000001" customHeight="1">
      <c r="A9" s="47"/>
      <c r="B9" s="51"/>
      <c r="C9" s="14" t="s">
        <v>26</v>
      </c>
      <c r="D9" s="14">
        <f>SUM(E9:T9)</f>
        <v>15</v>
      </c>
      <c r="E9" s="14">
        <v>6</v>
      </c>
      <c r="F9" s="14">
        <v>6</v>
      </c>
      <c r="G9" s="14">
        <v>1</v>
      </c>
      <c r="H9" s="14"/>
      <c r="I9" s="14"/>
      <c r="J9" s="14"/>
      <c r="K9" s="14"/>
      <c r="L9" s="14"/>
      <c r="M9" s="14"/>
      <c r="N9" s="14"/>
      <c r="O9" s="14">
        <v>2</v>
      </c>
      <c r="P9" s="14"/>
      <c r="Q9" s="14"/>
      <c r="R9" s="14"/>
      <c r="S9" s="14"/>
      <c r="T9" s="14"/>
      <c r="U9" s="59"/>
      <c r="V9" s="59"/>
      <c r="W9" s="59"/>
    </row>
    <row r="10" spans="1:23" ht="20.100000000000001" customHeight="1">
      <c r="A10" s="47">
        <v>4</v>
      </c>
      <c r="B10" s="51" t="s">
        <v>29</v>
      </c>
      <c r="C10" s="14" t="s">
        <v>25</v>
      </c>
      <c r="D10" s="14">
        <v>0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58"/>
      <c r="V10" s="58"/>
      <c r="W10" s="58"/>
    </row>
    <row r="11" spans="1:23" ht="20.100000000000001" customHeight="1">
      <c r="A11" s="47"/>
      <c r="B11" s="51"/>
      <c r="C11" s="14" t="s">
        <v>26</v>
      </c>
      <c r="D11" s="14">
        <v>30</v>
      </c>
      <c r="E11" s="14">
        <v>15</v>
      </c>
      <c r="F11" s="14">
        <v>9</v>
      </c>
      <c r="G11" s="14">
        <v>2</v>
      </c>
      <c r="H11" s="14"/>
      <c r="I11" s="14"/>
      <c r="J11" s="14"/>
      <c r="K11" s="14"/>
      <c r="L11" s="14"/>
      <c r="M11" s="14"/>
      <c r="N11" s="14">
        <v>2</v>
      </c>
      <c r="O11" s="14">
        <v>2</v>
      </c>
      <c r="P11" s="14"/>
      <c r="Q11" s="14"/>
      <c r="R11" s="14"/>
      <c r="S11" s="14"/>
      <c r="T11" s="14"/>
      <c r="U11" s="59"/>
      <c r="V11" s="59"/>
      <c r="W11" s="59"/>
    </row>
    <row r="12" spans="1:23" ht="20.100000000000001" customHeight="1">
      <c r="A12" s="47">
        <v>5</v>
      </c>
      <c r="B12" s="51" t="s">
        <v>30</v>
      </c>
      <c r="C12" s="14" t="s">
        <v>25</v>
      </c>
      <c r="D12" s="14">
        <v>6</v>
      </c>
      <c r="E12" s="14">
        <v>1</v>
      </c>
      <c r="F12" s="14"/>
      <c r="G12" s="14">
        <v>1</v>
      </c>
      <c r="H12" s="14">
        <v>1</v>
      </c>
      <c r="I12" s="14"/>
      <c r="J12" s="14"/>
      <c r="K12" s="14">
        <v>1</v>
      </c>
      <c r="L12" s="14"/>
      <c r="M12" s="14">
        <v>1</v>
      </c>
      <c r="N12" s="14"/>
      <c r="O12" s="14"/>
      <c r="P12" s="14"/>
      <c r="Q12" s="14">
        <v>1</v>
      </c>
      <c r="R12" s="14"/>
      <c r="S12" s="14"/>
      <c r="T12" s="14"/>
      <c r="U12" s="58"/>
      <c r="V12" s="58"/>
      <c r="W12" s="58"/>
    </row>
    <row r="13" spans="1:23" ht="30" customHeight="1">
      <c r="A13" s="47"/>
      <c r="B13" s="51"/>
      <c r="C13" s="14" t="s">
        <v>26</v>
      </c>
      <c r="D13" s="14">
        <v>24</v>
      </c>
      <c r="E13" s="14">
        <v>6</v>
      </c>
      <c r="F13" s="14">
        <v>7</v>
      </c>
      <c r="G13" s="14"/>
      <c r="H13" s="14"/>
      <c r="I13" s="14"/>
      <c r="J13" s="14"/>
      <c r="K13" s="14"/>
      <c r="L13" s="14"/>
      <c r="M13" s="14"/>
      <c r="N13" s="14">
        <v>3</v>
      </c>
      <c r="O13" s="14">
        <v>2</v>
      </c>
      <c r="P13" s="14">
        <v>2</v>
      </c>
      <c r="Q13" s="14">
        <v>1</v>
      </c>
      <c r="R13" s="14">
        <v>1</v>
      </c>
      <c r="S13" s="14"/>
      <c r="T13" s="14" t="s">
        <v>31</v>
      </c>
      <c r="U13" s="59"/>
      <c r="V13" s="59"/>
      <c r="W13" s="59"/>
    </row>
    <row r="14" spans="1:23" ht="20.100000000000001" customHeight="1">
      <c r="A14" s="47">
        <v>6</v>
      </c>
      <c r="B14" s="51" t="s">
        <v>32</v>
      </c>
      <c r="C14" s="14" t="s">
        <v>25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58"/>
      <c r="V14" s="58"/>
      <c r="W14" s="58"/>
    </row>
    <row r="15" spans="1:23" ht="20.100000000000001" customHeight="1">
      <c r="A15" s="47"/>
      <c r="B15" s="51"/>
      <c r="C15" s="14" t="s">
        <v>26</v>
      </c>
      <c r="D15" s="14">
        <v>10</v>
      </c>
      <c r="E15" s="14"/>
      <c r="F15" s="14"/>
      <c r="G15" s="14">
        <v>5</v>
      </c>
      <c r="H15" s="14"/>
      <c r="I15" s="14"/>
      <c r="J15" s="14"/>
      <c r="K15" s="14"/>
      <c r="L15" s="14"/>
      <c r="M15" s="14"/>
      <c r="N15" s="14">
        <v>5</v>
      </c>
      <c r="O15" s="14"/>
      <c r="P15" s="14"/>
      <c r="Q15" s="14"/>
      <c r="R15" s="14"/>
      <c r="S15" s="14"/>
      <c r="T15" s="14"/>
      <c r="U15" s="59"/>
      <c r="V15" s="59"/>
      <c r="W15" s="59"/>
    </row>
    <row r="16" spans="1:23" ht="20.100000000000001" customHeight="1">
      <c r="A16" s="47">
        <v>7</v>
      </c>
      <c r="B16" s="51" t="s">
        <v>33</v>
      </c>
      <c r="C16" s="14" t="s">
        <v>25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58"/>
      <c r="V16" s="58"/>
      <c r="W16" s="58"/>
    </row>
    <row r="17" spans="1:23" ht="20.100000000000001" customHeight="1">
      <c r="A17" s="47"/>
      <c r="B17" s="51"/>
      <c r="C17" s="14" t="s">
        <v>26</v>
      </c>
      <c r="D17" s="14">
        <v>24</v>
      </c>
      <c r="E17" s="14">
        <v>7</v>
      </c>
      <c r="F17" s="14">
        <v>2</v>
      </c>
      <c r="G17" s="14">
        <v>3</v>
      </c>
      <c r="H17" s="14"/>
      <c r="I17" s="14"/>
      <c r="J17" s="14"/>
      <c r="K17" s="14"/>
      <c r="L17" s="14"/>
      <c r="M17" s="14"/>
      <c r="N17" s="14">
        <v>4</v>
      </c>
      <c r="O17" s="14">
        <v>4</v>
      </c>
      <c r="P17" s="14">
        <v>2</v>
      </c>
      <c r="Q17" s="14">
        <v>1</v>
      </c>
      <c r="R17" s="14"/>
      <c r="S17" s="14">
        <v>1</v>
      </c>
      <c r="T17" s="14"/>
      <c r="U17" s="59"/>
      <c r="V17" s="59"/>
      <c r="W17" s="59"/>
    </row>
    <row r="18" spans="1:23" ht="20.100000000000001" customHeight="1">
      <c r="A18" s="47">
        <v>8</v>
      </c>
      <c r="B18" s="51" t="s">
        <v>34</v>
      </c>
      <c r="C18" s="14" t="s">
        <v>25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58"/>
      <c r="V18" s="58"/>
      <c r="W18" s="58"/>
    </row>
    <row r="19" spans="1:23" ht="20.100000000000001" customHeight="1">
      <c r="A19" s="47"/>
      <c r="B19" s="51"/>
      <c r="C19" s="14" t="s">
        <v>26</v>
      </c>
      <c r="D19" s="14">
        <v>5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>
        <v>2</v>
      </c>
      <c r="P19" s="14"/>
      <c r="Q19" s="14">
        <v>1</v>
      </c>
      <c r="R19" s="14"/>
      <c r="S19" s="14">
        <v>2</v>
      </c>
      <c r="T19" s="14"/>
      <c r="U19" s="59"/>
      <c r="V19" s="59"/>
      <c r="W19" s="59"/>
    </row>
    <row r="20" spans="1:23" ht="20.100000000000001" customHeight="1">
      <c r="A20" s="47">
        <v>9</v>
      </c>
      <c r="B20" s="51" t="s">
        <v>35</v>
      </c>
      <c r="C20" s="14" t="s">
        <v>25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58"/>
      <c r="V20" s="58"/>
      <c r="W20" s="58"/>
    </row>
    <row r="21" spans="1:23" ht="20.100000000000001" customHeight="1">
      <c r="A21" s="47"/>
      <c r="B21" s="51"/>
      <c r="C21" s="14" t="s">
        <v>26</v>
      </c>
      <c r="D21" s="14">
        <v>10</v>
      </c>
      <c r="E21" s="14">
        <v>3</v>
      </c>
      <c r="F21" s="14">
        <v>3</v>
      </c>
      <c r="G21" s="14"/>
      <c r="H21" s="14"/>
      <c r="I21" s="14"/>
      <c r="J21" s="14"/>
      <c r="K21" s="14"/>
      <c r="L21" s="14"/>
      <c r="M21" s="14"/>
      <c r="N21" s="14">
        <v>2</v>
      </c>
      <c r="O21" s="14">
        <v>2</v>
      </c>
      <c r="P21" s="14"/>
      <c r="Q21" s="14"/>
      <c r="R21" s="14"/>
      <c r="S21" s="14"/>
      <c r="T21" s="14"/>
      <c r="U21" s="59"/>
      <c r="V21" s="59"/>
      <c r="W21" s="59"/>
    </row>
    <row r="22" spans="1:23" s="5" customFormat="1" ht="20.100000000000001" customHeight="1">
      <c r="A22" s="43" t="s">
        <v>36</v>
      </c>
      <c r="B22" s="43"/>
      <c r="C22" s="43"/>
      <c r="D22" s="15">
        <f t="shared" ref="D22:H22" si="0">SUM(D4:D21)</f>
        <v>180</v>
      </c>
      <c r="E22" s="15">
        <f t="shared" si="0"/>
        <v>58</v>
      </c>
      <c r="F22" s="15">
        <f t="shared" si="0"/>
        <v>54</v>
      </c>
      <c r="G22" s="15">
        <f t="shared" si="0"/>
        <v>14</v>
      </c>
      <c r="H22" s="15">
        <f t="shared" si="0"/>
        <v>1</v>
      </c>
      <c r="I22" s="15"/>
      <c r="J22" s="15"/>
      <c r="K22" s="15">
        <f t="shared" ref="K22:S22" si="1">SUM(K4:K21)</f>
        <v>1</v>
      </c>
      <c r="L22" s="15"/>
      <c r="M22" s="15">
        <v>1</v>
      </c>
      <c r="N22" s="15">
        <f t="shared" si="1"/>
        <v>16</v>
      </c>
      <c r="O22" s="15">
        <f t="shared" si="1"/>
        <v>14</v>
      </c>
      <c r="P22" s="15">
        <f t="shared" si="1"/>
        <v>4</v>
      </c>
      <c r="Q22" s="15">
        <f t="shared" si="1"/>
        <v>11</v>
      </c>
      <c r="R22" s="15">
        <f t="shared" si="1"/>
        <v>1</v>
      </c>
      <c r="S22" s="15">
        <f t="shared" si="1"/>
        <v>3</v>
      </c>
      <c r="T22" s="15">
        <v>2</v>
      </c>
      <c r="U22" s="15"/>
      <c r="V22" s="15"/>
      <c r="W22" s="15"/>
    </row>
    <row r="23" spans="1:23" s="5" customFormat="1" ht="20.100000000000001" customHeight="1">
      <c r="A23" s="47">
        <v>1</v>
      </c>
      <c r="B23" s="52" t="s">
        <v>37</v>
      </c>
      <c r="C23" s="14" t="s">
        <v>25</v>
      </c>
      <c r="D23" s="14">
        <v>9</v>
      </c>
      <c r="E23" s="14">
        <v>3</v>
      </c>
      <c r="F23" s="14">
        <v>2</v>
      </c>
      <c r="G23" s="14">
        <v>1</v>
      </c>
      <c r="H23" s="14"/>
      <c r="I23" s="14"/>
      <c r="J23" s="14">
        <v>1</v>
      </c>
      <c r="K23" s="14"/>
      <c r="L23" s="14">
        <v>1</v>
      </c>
      <c r="M23" s="14"/>
      <c r="N23" s="14"/>
      <c r="O23" s="14"/>
      <c r="P23" s="14">
        <v>1</v>
      </c>
      <c r="Q23" s="14"/>
      <c r="R23" s="14"/>
      <c r="S23" s="14"/>
      <c r="T23" s="14"/>
      <c r="U23" s="60">
        <v>11</v>
      </c>
      <c r="V23" s="60">
        <v>10</v>
      </c>
      <c r="W23" s="60" t="s">
        <v>38</v>
      </c>
    </row>
    <row r="24" spans="1:23" s="5" customFormat="1" ht="20.100000000000001" customHeight="1">
      <c r="A24" s="47"/>
      <c r="B24" s="53"/>
      <c r="C24" s="14" t="s">
        <v>26</v>
      </c>
      <c r="D24" s="14">
        <v>35</v>
      </c>
      <c r="E24" s="14">
        <v>4</v>
      </c>
      <c r="F24" s="14">
        <v>4</v>
      </c>
      <c r="G24" s="14">
        <v>9</v>
      </c>
      <c r="H24" s="14"/>
      <c r="I24" s="14"/>
      <c r="J24" s="14"/>
      <c r="K24" s="14"/>
      <c r="L24" s="14"/>
      <c r="M24" s="14"/>
      <c r="N24" s="14">
        <v>4</v>
      </c>
      <c r="O24" s="14">
        <v>2</v>
      </c>
      <c r="P24" s="14">
        <v>3</v>
      </c>
      <c r="Q24" s="14">
        <v>1</v>
      </c>
      <c r="R24" s="14">
        <v>6</v>
      </c>
      <c r="S24" s="14"/>
      <c r="T24" s="14" t="s">
        <v>39</v>
      </c>
      <c r="U24" s="60"/>
      <c r="V24" s="60"/>
      <c r="W24" s="60"/>
    </row>
    <row r="25" spans="1:23" s="5" customFormat="1" ht="20.100000000000001" customHeight="1">
      <c r="A25" s="47">
        <v>2</v>
      </c>
      <c r="B25" s="54" t="s">
        <v>40</v>
      </c>
      <c r="C25" s="16" t="s">
        <v>25</v>
      </c>
      <c r="D25" s="16">
        <v>30</v>
      </c>
      <c r="E25" s="16">
        <v>5</v>
      </c>
      <c r="F25" s="16">
        <v>5</v>
      </c>
      <c r="G25" s="16">
        <v>8</v>
      </c>
      <c r="H25" s="16">
        <v>5</v>
      </c>
      <c r="I25" s="16">
        <v>2</v>
      </c>
      <c r="J25" s="16">
        <v>1</v>
      </c>
      <c r="K25" s="16">
        <v>1</v>
      </c>
      <c r="L25" s="16"/>
      <c r="M25" s="16"/>
      <c r="N25" s="16">
        <v>1</v>
      </c>
      <c r="O25" s="16"/>
      <c r="P25" s="16"/>
      <c r="Q25" s="16"/>
      <c r="R25" s="16"/>
      <c r="S25" s="16"/>
      <c r="T25" s="16" t="s">
        <v>39</v>
      </c>
      <c r="U25" s="61">
        <v>15</v>
      </c>
      <c r="V25" s="61">
        <v>13</v>
      </c>
      <c r="W25" s="61" t="s">
        <v>39</v>
      </c>
    </row>
    <row r="26" spans="1:23" s="5" customFormat="1" ht="20.100000000000001" customHeight="1">
      <c r="A26" s="47"/>
      <c r="B26" s="55"/>
      <c r="C26" s="16" t="s">
        <v>26</v>
      </c>
      <c r="D26" s="16">
        <v>30</v>
      </c>
      <c r="E26" s="16">
        <v>11</v>
      </c>
      <c r="F26" s="16">
        <v>7</v>
      </c>
      <c r="G26" s="16">
        <v>6</v>
      </c>
      <c r="H26" s="16"/>
      <c r="I26" s="16"/>
      <c r="J26" s="16"/>
      <c r="K26" s="16"/>
      <c r="L26" s="16"/>
      <c r="M26" s="16"/>
      <c r="N26" s="16">
        <v>2</v>
      </c>
      <c r="O26" s="16">
        <v>1</v>
      </c>
      <c r="P26" s="16">
        <v>1</v>
      </c>
      <c r="Q26" s="16"/>
      <c r="R26" s="16"/>
      <c r="S26" s="16"/>
      <c r="T26" s="16" t="s">
        <v>39</v>
      </c>
      <c r="U26" s="61"/>
      <c r="V26" s="61"/>
      <c r="W26" s="61"/>
    </row>
    <row r="27" spans="1:23" s="5" customFormat="1" ht="20.100000000000001" customHeight="1">
      <c r="A27" s="47">
        <v>3</v>
      </c>
      <c r="B27" s="52" t="s">
        <v>41</v>
      </c>
      <c r="C27" s="14" t="s">
        <v>25</v>
      </c>
      <c r="D27" s="14">
        <v>9</v>
      </c>
      <c r="E27" s="14"/>
      <c r="F27" s="14">
        <v>3</v>
      </c>
      <c r="G27" s="14">
        <v>2</v>
      </c>
      <c r="H27" s="14">
        <v>1</v>
      </c>
      <c r="I27" s="14">
        <v>1</v>
      </c>
      <c r="J27" s="14">
        <v>1</v>
      </c>
      <c r="K27" s="14"/>
      <c r="L27" s="14">
        <v>1</v>
      </c>
      <c r="M27" s="14"/>
      <c r="N27" s="14"/>
      <c r="O27" s="14"/>
      <c r="P27" s="14"/>
      <c r="Q27" s="14"/>
      <c r="R27" s="14"/>
      <c r="S27" s="14"/>
      <c r="T27" s="14"/>
      <c r="U27" s="60">
        <v>6</v>
      </c>
      <c r="V27" s="60">
        <v>5</v>
      </c>
      <c r="W27" s="60" t="s">
        <v>38</v>
      </c>
    </row>
    <row r="28" spans="1:23" s="5" customFormat="1" ht="20.100000000000001" customHeight="1">
      <c r="A28" s="47"/>
      <c r="B28" s="53"/>
      <c r="C28" s="14" t="s">
        <v>26</v>
      </c>
      <c r="D28" s="14">
        <v>15</v>
      </c>
      <c r="E28" s="14">
        <v>4</v>
      </c>
      <c r="F28" s="14">
        <v>1</v>
      </c>
      <c r="G28" s="14">
        <v>1</v>
      </c>
      <c r="H28" s="14"/>
      <c r="I28" s="14"/>
      <c r="J28" s="14"/>
      <c r="K28" s="14"/>
      <c r="L28" s="14"/>
      <c r="M28" s="14"/>
      <c r="N28" s="14">
        <v>2</v>
      </c>
      <c r="O28" s="14">
        <v>2</v>
      </c>
      <c r="P28" s="14">
        <v>2</v>
      </c>
      <c r="Q28" s="14">
        <v>2</v>
      </c>
      <c r="R28" s="14"/>
      <c r="S28" s="14"/>
      <c r="T28" s="14" t="s">
        <v>38</v>
      </c>
      <c r="U28" s="60"/>
      <c r="V28" s="60"/>
      <c r="W28" s="60"/>
    </row>
    <row r="29" spans="1:23" s="5" customFormat="1" ht="20.100000000000001" customHeight="1">
      <c r="A29" s="47">
        <v>4</v>
      </c>
      <c r="B29" s="52" t="s">
        <v>42</v>
      </c>
      <c r="C29" s="14" t="s">
        <v>25</v>
      </c>
      <c r="D29" s="14">
        <v>20</v>
      </c>
      <c r="E29" s="14">
        <v>4</v>
      </c>
      <c r="F29" s="14">
        <v>1</v>
      </c>
      <c r="G29" s="14">
        <v>2</v>
      </c>
      <c r="H29" s="14">
        <v>2</v>
      </c>
      <c r="I29" s="14">
        <v>2</v>
      </c>
      <c r="J29" s="14"/>
      <c r="K29" s="14">
        <v>2</v>
      </c>
      <c r="L29" s="14">
        <v>2</v>
      </c>
      <c r="M29" s="14"/>
      <c r="N29" s="14">
        <v>4</v>
      </c>
      <c r="O29" s="14"/>
      <c r="P29" s="14"/>
      <c r="Q29" s="14"/>
      <c r="R29" s="14"/>
      <c r="S29" s="14"/>
      <c r="T29" s="14" t="s">
        <v>38</v>
      </c>
      <c r="U29" s="60">
        <v>20</v>
      </c>
      <c r="V29" s="60">
        <v>19</v>
      </c>
      <c r="W29" s="60" t="s">
        <v>38</v>
      </c>
    </row>
    <row r="30" spans="1:23" s="5" customFormat="1" ht="20.100000000000001" customHeight="1">
      <c r="A30" s="47"/>
      <c r="B30" s="53"/>
      <c r="C30" s="14" t="s">
        <v>26</v>
      </c>
      <c r="D30" s="14">
        <v>60</v>
      </c>
      <c r="E30" s="14">
        <v>8</v>
      </c>
      <c r="F30" s="14">
        <v>8</v>
      </c>
      <c r="G30" s="14">
        <v>12</v>
      </c>
      <c r="H30" s="14"/>
      <c r="I30" s="14"/>
      <c r="J30" s="14"/>
      <c r="K30" s="14"/>
      <c r="L30" s="14"/>
      <c r="M30" s="14"/>
      <c r="N30" s="14">
        <v>7</v>
      </c>
      <c r="O30" s="14">
        <v>10</v>
      </c>
      <c r="P30" s="14">
        <v>9</v>
      </c>
      <c r="Q30" s="14">
        <v>3</v>
      </c>
      <c r="R30" s="14"/>
      <c r="S30" s="14"/>
      <c r="T30" s="14" t="s">
        <v>43</v>
      </c>
      <c r="U30" s="60"/>
      <c r="V30" s="60"/>
      <c r="W30" s="60"/>
    </row>
    <row r="31" spans="1:23" s="5" customFormat="1" ht="20.100000000000001" customHeight="1">
      <c r="A31" s="47">
        <v>5</v>
      </c>
      <c r="B31" s="52" t="s">
        <v>44</v>
      </c>
      <c r="C31" s="14" t="s">
        <v>25</v>
      </c>
      <c r="D31" s="14">
        <v>15</v>
      </c>
      <c r="E31" s="14">
        <v>2</v>
      </c>
      <c r="F31" s="14">
        <v>2</v>
      </c>
      <c r="G31" s="14">
        <v>1</v>
      </c>
      <c r="H31" s="14">
        <v>2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2</v>
      </c>
      <c r="O31" s="14">
        <v>1</v>
      </c>
      <c r="P31" s="14">
        <v>0</v>
      </c>
      <c r="Q31" s="14">
        <v>1</v>
      </c>
      <c r="R31" s="14">
        <v>0</v>
      </c>
      <c r="S31" s="14">
        <v>1</v>
      </c>
      <c r="T31" s="14" t="s">
        <v>39</v>
      </c>
      <c r="U31" s="60">
        <v>40</v>
      </c>
      <c r="V31" s="60">
        <v>38</v>
      </c>
      <c r="W31" s="60" t="s">
        <v>39</v>
      </c>
    </row>
    <row r="32" spans="1:23" s="5" customFormat="1" ht="20.100000000000001" customHeight="1">
      <c r="A32" s="47"/>
      <c r="B32" s="53"/>
      <c r="C32" s="14" t="s">
        <v>26</v>
      </c>
      <c r="D32" s="14">
        <v>95</v>
      </c>
      <c r="E32" s="14">
        <v>33</v>
      </c>
      <c r="F32" s="14">
        <v>18</v>
      </c>
      <c r="G32" s="14">
        <v>20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5</v>
      </c>
      <c r="O32" s="14">
        <v>8</v>
      </c>
      <c r="P32" s="14">
        <v>5</v>
      </c>
      <c r="Q32" s="14">
        <v>1</v>
      </c>
      <c r="R32" s="14">
        <v>1</v>
      </c>
      <c r="S32" s="14">
        <v>0</v>
      </c>
      <c r="T32" s="14" t="s">
        <v>45</v>
      </c>
      <c r="U32" s="60"/>
      <c r="V32" s="60"/>
      <c r="W32" s="60"/>
    </row>
    <row r="33" spans="1:23" s="5" customFormat="1" ht="20.100000000000001" customHeight="1">
      <c r="A33" s="47">
        <v>6</v>
      </c>
      <c r="B33" s="52" t="s">
        <v>46</v>
      </c>
      <c r="C33" s="14" t="s">
        <v>25</v>
      </c>
      <c r="D33" s="14">
        <v>24</v>
      </c>
      <c r="E33" s="14">
        <v>2</v>
      </c>
      <c r="F33" s="14">
        <v>5</v>
      </c>
      <c r="G33" s="14">
        <v>5</v>
      </c>
      <c r="H33" s="14">
        <v>1</v>
      </c>
      <c r="I33" s="14">
        <v>1</v>
      </c>
      <c r="J33" s="14">
        <v>0</v>
      </c>
      <c r="K33" s="14">
        <v>1</v>
      </c>
      <c r="L33" s="14">
        <v>3</v>
      </c>
      <c r="M33" s="14">
        <v>1</v>
      </c>
      <c r="N33" s="14">
        <v>1</v>
      </c>
      <c r="O33" s="14">
        <v>1</v>
      </c>
      <c r="P33" s="14">
        <v>1</v>
      </c>
      <c r="Q33" s="14">
        <v>1</v>
      </c>
      <c r="R33" s="14">
        <v>0</v>
      </c>
      <c r="S33" s="14">
        <v>0</v>
      </c>
      <c r="T33" s="14" t="s">
        <v>38</v>
      </c>
      <c r="U33" s="60">
        <v>25</v>
      </c>
      <c r="V33" s="60">
        <v>23</v>
      </c>
      <c r="W33" s="60" t="s">
        <v>39</v>
      </c>
    </row>
    <row r="34" spans="1:23" s="5" customFormat="1" ht="20.100000000000001" customHeight="1">
      <c r="A34" s="47"/>
      <c r="B34" s="53"/>
      <c r="C34" s="14" t="s">
        <v>26</v>
      </c>
      <c r="D34" s="14">
        <v>71</v>
      </c>
      <c r="E34" s="14">
        <v>17</v>
      </c>
      <c r="F34" s="14">
        <v>13</v>
      </c>
      <c r="G34" s="14">
        <v>13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9</v>
      </c>
      <c r="O34" s="14">
        <v>5</v>
      </c>
      <c r="P34" s="14">
        <v>4</v>
      </c>
      <c r="Q34" s="14">
        <v>0</v>
      </c>
      <c r="R34" s="14">
        <v>5</v>
      </c>
      <c r="S34" s="14">
        <v>0</v>
      </c>
      <c r="T34" s="14" t="s">
        <v>47</v>
      </c>
      <c r="U34" s="60"/>
      <c r="V34" s="60"/>
      <c r="W34" s="60"/>
    </row>
    <row r="35" spans="1:23" s="5" customFormat="1" ht="20.100000000000001" customHeight="1">
      <c r="A35" s="47">
        <v>7</v>
      </c>
      <c r="B35" s="52" t="s">
        <v>48</v>
      </c>
      <c r="C35" s="14" t="s">
        <v>25</v>
      </c>
      <c r="D35" s="14">
        <v>10</v>
      </c>
      <c r="E35" s="14"/>
      <c r="F35" s="14">
        <v>1</v>
      </c>
      <c r="G35" s="14">
        <v>1</v>
      </c>
      <c r="H35" s="14">
        <v>1</v>
      </c>
      <c r="I35" s="14">
        <v>1</v>
      </c>
      <c r="J35" s="14">
        <v>2</v>
      </c>
      <c r="K35" s="14"/>
      <c r="L35" s="14">
        <v>1</v>
      </c>
      <c r="M35" s="14"/>
      <c r="N35" s="14">
        <v>3</v>
      </c>
      <c r="O35" s="14"/>
      <c r="P35" s="14"/>
      <c r="Q35" s="14"/>
      <c r="R35" s="14"/>
      <c r="S35" s="14"/>
      <c r="T35" s="14"/>
      <c r="U35" s="60">
        <v>8</v>
      </c>
      <c r="V35" s="60">
        <v>6</v>
      </c>
      <c r="W35" s="60" t="s">
        <v>39</v>
      </c>
    </row>
    <row r="36" spans="1:23" s="5" customFormat="1" ht="20.100000000000001" customHeight="1">
      <c r="A36" s="47"/>
      <c r="B36" s="53"/>
      <c r="C36" s="14" t="s">
        <v>26</v>
      </c>
      <c r="D36" s="14">
        <v>12</v>
      </c>
      <c r="E36" s="14">
        <v>4</v>
      </c>
      <c r="F36" s="14">
        <v>1</v>
      </c>
      <c r="G36" s="14">
        <v>5</v>
      </c>
      <c r="H36" s="14"/>
      <c r="I36" s="14"/>
      <c r="J36" s="14"/>
      <c r="K36" s="14"/>
      <c r="L36" s="14"/>
      <c r="M36" s="14"/>
      <c r="N36" s="14">
        <v>1</v>
      </c>
      <c r="O36" s="14"/>
      <c r="P36" s="14"/>
      <c r="Q36" s="14"/>
      <c r="R36" s="14">
        <v>1</v>
      </c>
      <c r="S36" s="14"/>
      <c r="T36" s="14"/>
      <c r="U36" s="60"/>
      <c r="V36" s="60"/>
      <c r="W36" s="60"/>
    </row>
    <row r="37" spans="1:23" s="5" customFormat="1" ht="20.100000000000001" customHeight="1">
      <c r="A37" s="47">
        <v>8</v>
      </c>
      <c r="B37" s="52" t="s">
        <v>49</v>
      </c>
      <c r="C37" s="14" t="s">
        <v>25</v>
      </c>
      <c r="D37" s="14">
        <v>3</v>
      </c>
      <c r="E37" s="14"/>
      <c r="F37" s="14">
        <v>1</v>
      </c>
      <c r="G37" s="14">
        <v>2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60">
        <v>3</v>
      </c>
      <c r="V37" s="60">
        <v>3</v>
      </c>
      <c r="W37" s="60"/>
    </row>
    <row r="38" spans="1:23" ht="20.100000000000001" customHeight="1">
      <c r="A38" s="47"/>
      <c r="B38" s="53"/>
      <c r="C38" s="14" t="s">
        <v>26</v>
      </c>
      <c r="D38" s="14">
        <v>7</v>
      </c>
      <c r="E38" s="14">
        <v>1</v>
      </c>
      <c r="F38" s="14">
        <v>1</v>
      </c>
      <c r="G38" s="14">
        <v>2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>
        <v>2</v>
      </c>
      <c r="S38" s="14"/>
      <c r="T38" s="14" t="s">
        <v>38</v>
      </c>
      <c r="U38" s="60"/>
      <c r="V38" s="60"/>
      <c r="W38" s="60"/>
    </row>
    <row r="39" spans="1:23" ht="20.100000000000001" customHeight="1">
      <c r="A39" s="47">
        <v>9</v>
      </c>
      <c r="B39" s="52" t="s">
        <v>50</v>
      </c>
      <c r="C39" s="14" t="s">
        <v>25</v>
      </c>
      <c r="D39" s="14">
        <v>6</v>
      </c>
      <c r="E39" s="14"/>
      <c r="F39" s="14">
        <v>1</v>
      </c>
      <c r="G39" s="14"/>
      <c r="H39" s="14"/>
      <c r="I39" s="14"/>
      <c r="J39" s="14">
        <v>1</v>
      </c>
      <c r="K39" s="14">
        <v>1</v>
      </c>
      <c r="L39" s="14">
        <v>1</v>
      </c>
      <c r="M39" s="14"/>
      <c r="N39" s="14">
        <v>1</v>
      </c>
      <c r="O39" s="14"/>
      <c r="P39" s="14"/>
      <c r="Q39" s="14">
        <v>1</v>
      </c>
      <c r="R39" s="14"/>
      <c r="S39" s="14"/>
      <c r="T39" s="14"/>
      <c r="U39" s="60">
        <v>14</v>
      </c>
      <c r="V39" s="60">
        <v>14</v>
      </c>
      <c r="W39" s="60"/>
    </row>
    <row r="40" spans="1:23" ht="20.100000000000001" customHeight="1">
      <c r="A40" s="47"/>
      <c r="B40" s="53"/>
      <c r="C40" s="14" t="s">
        <v>26</v>
      </c>
      <c r="D40" s="14">
        <v>49</v>
      </c>
      <c r="E40" s="14">
        <v>6</v>
      </c>
      <c r="F40" s="14">
        <v>5</v>
      </c>
      <c r="G40" s="14">
        <v>9</v>
      </c>
      <c r="H40" s="14"/>
      <c r="I40" s="14"/>
      <c r="J40" s="14"/>
      <c r="K40" s="14"/>
      <c r="L40" s="14"/>
      <c r="M40" s="14"/>
      <c r="N40" s="14">
        <v>11</v>
      </c>
      <c r="O40" s="14">
        <v>5</v>
      </c>
      <c r="P40" s="14">
        <v>7</v>
      </c>
      <c r="Q40" s="14"/>
      <c r="R40" s="14"/>
      <c r="S40" s="14">
        <v>3</v>
      </c>
      <c r="T40" s="14" t="s">
        <v>43</v>
      </c>
      <c r="U40" s="60"/>
      <c r="V40" s="60"/>
      <c r="W40" s="60"/>
    </row>
    <row r="41" spans="1:23" ht="20.100000000000001" customHeight="1">
      <c r="A41" s="47">
        <v>10</v>
      </c>
      <c r="B41" s="52" t="s">
        <v>51</v>
      </c>
      <c r="C41" s="14" t="s">
        <v>25</v>
      </c>
      <c r="D41" s="14">
        <v>12</v>
      </c>
      <c r="E41" s="14">
        <v>2</v>
      </c>
      <c r="F41" s="14"/>
      <c r="G41" s="14">
        <v>3</v>
      </c>
      <c r="H41" s="14"/>
      <c r="I41" s="14"/>
      <c r="J41" s="14"/>
      <c r="K41" s="14">
        <v>1</v>
      </c>
      <c r="L41" s="14"/>
      <c r="M41" s="14"/>
      <c r="N41" s="14">
        <v>3</v>
      </c>
      <c r="O41" s="14"/>
      <c r="P41" s="14">
        <v>2</v>
      </c>
      <c r="Q41" s="14"/>
      <c r="R41" s="14"/>
      <c r="S41" s="14"/>
      <c r="T41" s="13" t="s">
        <v>38</v>
      </c>
      <c r="U41" s="60">
        <v>80</v>
      </c>
      <c r="V41" s="60">
        <v>72</v>
      </c>
      <c r="W41" s="60" t="s">
        <v>52</v>
      </c>
    </row>
    <row r="42" spans="1:23" ht="20.100000000000001" customHeight="1">
      <c r="A42" s="47"/>
      <c r="B42" s="53"/>
      <c r="C42" s="14" t="s">
        <v>26</v>
      </c>
      <c r="D42" s="14">
        <v>68</v>
      </c>
      <c r="E42" s="14">
        <v>13</v>
      </c>
      <c r="F42" s="14">
        <v>3</v>
      </c>
      <c r="G42" s="14">
        <v>5</v>
      </c>
      <c r="H42" s="14"/>
      <c r="I42" s="14"/>
      <c r="J42" s="14"/>
      <c r="K42" s="14"/>
      <c r="L42" s="14"/>
      <c r="M42" s="14"/>
      <c r="N42" s="14">
        <v>17</v>
      </c>
      <c r="O42" s="14">
        <v>11</v>
      </c>
      <c r="P42" s="14">
        <v>18</v>
      </c>
      <c r="Q42" s="14">
        <v>1</v>
      </c>
      <c r="R42" s="14"/>
      <c r="S42" s="14"/>
      <c r="T42" s="14"/>
      <c r="U42" s="60"/>
      <c r="V42" s="60"/>
      <c r="W42" s="60"/>
    </row>
    <row r="43" spans="1:23" ht="20.100000000000001" customHeight="1">
      <c r="A43" s="47">
        <v>11</v>
      </c>
      <c r="B43" s="56" t="s">
        <v>53</v>
      </c>
      <c r="C43" s="17" t="s">
        <v>25</v>
      </c>
      <c r="D43" s="17">
        <v>10</v>
      </c>
      <c r="E43" s="17"/>
      <c r="F43" s="17">
        <v>1</v>
      </c>
      <c r="G43" s="17">
        <v>4</v>
      </c>
      <c r="H43" s="17"/>
      <c r="I43" s="17"/>
      <c r="J43" s="17">
        <v>1</v>
      </c>
      <c r="K43" s="17">
        <v>1</v>
      </c>
      <c r="L43" s="17"/>
      <c r="M43" s="17"/>
      <c r="N43" s="17">
        <v>2</v>
      </c>
      <c r="O43" s="17">
        <v>1</v>
      </c>
      <c r="P43" s="17"/>
      <c r="Q43" s="17"/>
      <c r="R43" s="17"/>
      <c r="S43" s="17"/>
      <c r="T43" s="17"/>
      <c r="U43" s="60">
        <v>10</v>
      </c>
      <c r="V43" s="60">
        <v>10</v>
      </c>
      <c r="W43" s="60"/>
    </row>
    <row r="44" spans="1:23" ht="20.100000000000001" customHeight="1">
      <c r="A44" s="47"/>
      <c r="B44" s="57"/>
      <c r="C44" s="14" t="s">
        <v>26</v>
      </c>
      <c r="D44" s="17">
        <v>30</v>
      </c>
      <c r="E44" s="17">
        <v>9</v>
      </c>
      <c r="F44" s="17">
        <v>1</v>
      </c>
      <c r="G44" s="17">
        <v>7</v>
      </c>
      <c r="H44" s="17"/>
      <c r="I44" s="17"/>
      <c r="J44" s="17"/>
      <c r="K44" s="17"/>
      <c r="L44" s="17"/>
      <c r="M44" s="17"/>
      <c r="N44" s="17">
        <v>6</v>
      </c>
      <c r="O44" s="17">
        <v>2</v>
      </c>
      <c r="P44" s="17">
        <v>1</v>
      </c>
      <c r="Q44" s="17">
        <v>1</v>
      </c>
      <c r="R44" s="17"/>
      <c r="S44" s="17"/>
      <c r="T44" s="17" t="s">
        <v>43</v>
      </c>
      <c r="U44" s="60"/>
      <c r="V44" s="60"/>
      <c r="W44" s="60"/>
    </row>
    <row r="45" spans="1:23" ht="20.100000000000001" customHeight="1">
      <c r="A45" s="47">
        <v>12</v>
      </c>
      <c r="B45" s="52" t="s">
        <v>54</v>
      </c>
      <c r="C45" s="14" t="s">
        <v>25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60">
        <v>35</v>
      </c>
      <c r="V45" s="60">
        <v>33</v>
      </c>
      <c r="W45" s="60" t="s">
        <v>39</v>
      </c>
    </row>
    <row r="46" spans="1:23" ht="20.100000000000001" customHeight="1">
      <c r="A46" s="47"/>
      <c r="B46" s="53"/>
      <c r="C46" s="14" t="s">
        <v>26</v>
      </c>
      <c r="D46" s="14">
        <v>30</v>
      </c>
      <c r="E46" s="14"/>
      <c r="F46" s="14"/>
      <c r="G46" s="14">
        <v>7</v>
      </c>
      <c r="H46" s="14"/>
      <c r="I46" s="14"/>
      <c r="J46" s="14"/>
      <c r="K46" s="14"/>
      <c r="L46" s="14"/>
      <c r="M46" s="14"/>
      <c r="N46" s="14">
        <v>7</v>
      </c>
      <c r="O46" s="14">
        <v>4</v>
      </c>
      <c r="P46" s="14">
        <v>3</v>
      </c>
      <c r="Q46" s="14">
        <v>3</v>
      </c>
      <c r="R46" s="14">
        <v>3</v>
      </c>
      <c r="S46" s="14">
        <v>1</v>
      </c>
      <c r="T46" s="14" t="s">
        <v>39</v>
      </c>
      <c r="U46" s="60"/>
      <c r="V46" s="60"/>
      <c r="W46" s="60"/>
    </row>
    <row r="47" spans="1:23" ht="20.100000000000001" customHeight="1">
      <c r="A47" s="47">
        <v>13</v>
      </c>
      <c r="B47" s="51" t="s">
        <v>55</v>
      </c>
      <c r="C47" s="14" t="s">
        <v>25</v>
      </c>
      <c r="D47" s="14">
        <v>50</v>
      </c>
      <c r="E47" s="14">
        <v>4</v>
      </c>
      <c r="F47" s="14">
        <v>11</v>
      </c>
      <c r="G47" s="14">
        <v>11</v>
      </c>
      <c r="H47" s="14">
        <v>5</v>
      </c>
      <c r="I47" s="14">
        <v>4</v>
      </c>
      <c r="J47" s="14">
        <v>2</v>
      </c>
      <c r="K47" s="14">
        <v>4</v>
      </c>
      <c r="L47" s="14"/>
      <c r="M47" s="14">
        <v>4</v>
      </c>
      <c r="N47" s="14"/>
      <c r="O47" s="14">
        <v>3</v>
      </c>
      <c r="P47" s="14">
        <v>2</v>
      </c>
      <c r="Q47" s="14"/>
      <c r="R47" s="14"/>
      <c r="S47" s="14"/>
      <c r="T47" s="14"/>
      <c r="U47" s="60">
        <v>30</v>
      </c>
      <c r="V47" s="60">
        <v>22</v>
      </c>
      <c r="W47" s="60" t="s">
        <v>52</v>
      </c>
    </row>
    <row r="48" spans="1:23" ht="20.100000000000001" customHeight="1">
      <c r="A48" s="47"/>
      <c r="B48" s="51"/>
      <c r="C48" s="14" t="s">
        <v>26</v>
      </c>
      <c r="D48" s="14">
        <v>70</v>
      </c>
      <c r="E48" s="14">
        <v>17</v>
      </c>
      <c r="F48" s="14">
        <v>17</v>
      </c>
      <c r="G48" s="14">
        <v>8</v>
      </c>
      <c r="H48" s="14"/>
      <c r="I48" s="14"/>
      <c r="J48" s="14"/>
      <c r="K48" s="14"/>
      <c r="L48" s="14"/>
      <c r="M48" s="14"/>
      <c r="N48" s="14">
        <v>11</v>
      </c>
      <c r="O48" s="14">
        <v>7</v>
      </c>
      <c r="P48" s="14">
        <v>8</v>
      </c>
      <c r="Q48" s="14">
        <v>2</v>
      </c>
      <c r="R48" s="14"/>
      <c r="S48" s="14"/>
      <c r="T48" s="14"/>
      <c r="U48" s="60"/>
      <c r="V48" s="60"/>
      <c r="W48" s="60"/>
    </row>
    <row r="49" spans="1:23" ht="20.25" customHeight="1">
      <c r="A49" s="44" t="s">
        <v>36</v>
      </c>
      <c r="B49" s="45"/>
      <c r="C49" s="46"/>
      <c r="D49" s="18">
        <f>SUM(D23:D48)</f>
        <v>770</v>
      </c>
      <c r="E49" s="18">
        <f t="shared" ref="E49:V49" si="2">SUM(E23:E48)</f>
        <v>149</v>
      </c>
      <c r="F49" s="18">
        <f t="shared" si="2"/>
        <v>112</v>
      </c>
      <c r="G49" s="18">
        <f t="shared" si="2"/>
        <v>144</v>
      </c>
      <c r="H49" s="18">
        <f t="shared" si="2"/>
        <v>17</v>
      </c>
      <c r="I49" s="18">
        <f t="shared" si="2"/>
        <v>12</v>
      </c>
      <c r="J49" s="18">
        <f t="shared" si="2"/>
        <v>9</v>
      </c>
      <c r="K49" s="18">
        <f t="shared" si="2"/>
        <v>11</v>
      </c>
      <c r="L49" s="18">
        <f t="shared" si="2"/>
        <v>9</v>
      </c>
      <c r="M49" s="18">
        <f t="shared" si="2"/>
        <v>5</v>
      </c>
      <c r="N49" s="18">
        <f t="shared" si="2"/>
        <v>99</v>
      </c>
      <c r="O49" s="18">
        <f t="shared" si="2"/>
        <v>63</v>
      </c>
      <c r="P49" s="18">
        <f t="shared" si="2"/>
        <v>67</v>
      </c>
      <c r="Q49" s="18">
        <f t="shared" si="2"/>
        <v>17</v>
      </c>
      <c r="R49" s="18">
        <f t="shared" si="2"/>
        <v>18</v>
      </c>
      <c r="S49" s="18">
        <f t="shared" si="2"/>
        <v>5</v>
      </c>
      <c r="T49" s="18">
        <v>33</v>
      </c>
      <c r="U49" s="18">
        <f t="shared" si="2"/>
        <v>297</v>
      </c>
      <c r="V49" s="18">
        <f t="shared" si="2"/>
        <v>268</v>
      </c>
      <c r="W49" s="18">
        <v>29</v>
      </c>
    </row>
    <row r="50" spans="1:23" ht="20.100000000000001" customHeight="1">
      <c r="A50" s="48">
        <v>1</v>
      </c>
      <c r="B50" s="48" t="s">
        <v>56</v>
      </c>
      <c r="C50" s="16" t="s">
        <v>25</v>
      </c>
      <c r="D50" s="16">
        <f>SUM(E50:T50)</f>
        <v>50</v>
      </c>
      <c r="E50" s="16">
        <v>9</v>
      </c>
      <c r="F50" s="16">
        <v>2</v>
      </c>
      <c r="G50" s="16">
        <v>8</v>
      </c>
      <c r="H50" s="16">
        <v>3</v>
      </c>
      <c r="I50" s="16">
        <v>2</v>
      </c>
      <c r="J50" s="16">
        <v>4</v>
      </c>
      <c r="K50" s="16">
        <v>2</v>
      </c>
      <c r="L50" s="16">
        <v>2</v>
      </c>
      <c r="M50" s="16"/>
      <c r="N50" s="16">
        <v>5</v>
      </c>
      <c r="O50" s="16">
        <v>6</v>
      </c>
      <c r="P50" s="16">
        <v>4</v>
      </c>
      <c r="Q50" s="16">
        <v>3</v>
      </c>
      <c r="R50" s="16"/>
      <c r="S50" s="16"/>
      <c r="T50" s="16"/>
      <c r="U50" s="61">
        <v>20</v>
      </c>
      <c r="V50" s="61">
        <v>20</v>
      </c>
      <c r="W50" s="61"/>
    </row>
    <row r="51" spans="1:23" ht="20.100000000000001" customHeight="1">
      <c r="A51" s="49"/>
      <c r="B51" s="48"/>
      <c r="C51" s="16" t="s">
        <v>26</v>
      </c>
      <c r="D51" s="16">
        <f t="shared" ref="D51:D60" si="3">SUM(E51:T51)</f>
        <v>150</v>
      </c>
      <c r="E51" s="16"/>
      <c r="F51" s="16"/>
      <c r="G51" s="16">
        <v>9</v>
      </c>
      <c r="H51" s="16"/>
      <c r="I51" s="16"/>
      <c r="J51" s="16"/>
      <c r="K51" s="16"/>
      <c r="L51" s="16"/>
      <c r="M51" s="16"/>
      <c r="N51" s="16">
        <v>38</v>
      </c>
      <c r="O51" s="16">
        <v>32</v>
      </c>
      <c r="P51" s="16">
        <v>15</v>
      </c>
      <c r="Q51" s="16">
        <v>18</v>
      </c>
      <c r="R51" s="16">
        <v>38</v>
      </c>
      <c r="S51" s="16"/>
      <c r="T51" s="16"/>
      <c r="U51" s="61"/>
      <c r="V51" s="61"/>
      <c r="W51" s="61"/>
    </row>
    <row r="52" spans="1:23" ht="20.100000000000001" customHeight="1">
      <c r="A52" s="48">
        <v>2</v>
      </c>
      <c r="B52" s="48" t="s">
        <v>57</v>
      </c>
      <c r="C52" s="16" t="s">
        <v>25</v>
      </c>
      <c r="D52" s="16">
        <f t="shared" si="3"/>
        <v>60</v>
      </c>
      <c r="E52" s="16">
        <v>4</v>
      </c>
      <c r="F52" s="16">
        <v>10</v>
      </c>
      <c r="G52" s="16">
        <v>4</v>
      </c>
      <c r="H52" s="16">
        <v>4</v>
      </c>
      <c r="I52" s="16">
        <v>6</v>
      </c>
      <c r="J52" s="16">
        <v>3</v>
      </c>
      <c r="K52" s="16">
        <v>1</v>
      </c>
      <c r="L52" s="16">
        <v>2</v>
      </c>
      <c r="M52" s="16">
        <v>1</v>
      </c>
      <c r="N52" s="16">
        <v>6</v>
      </c>
      <c r="O52" s="16">
        <v>5</v>
      </c>
      <c r="P52" s="16">
        <v>6</v>
      </c>
      <c r="Q52" s="16">
        <v>4</v>
      </c>
      <c r="R52" s="16"/>
      <c r="S52" s="16">
        <v>4</v>
      </c>
      <c r="T52" s="16"/>
      <c r="U52" s="61">
        <v>120</v>
      </c>
      <c r="V52" s="61">
        <v>120</v>
      </c>
      <c r="W52" s="61"/>
    </row>
    <row r="53" spans="1:23" s="5" customFormat="1" ht="20.100000000000001" customHeight="1">
      <c r="A53" s="49"/>
      <c r="B53" s="48"/>
      <c r="C53" s="16" t="s">
        <v>26</v>
      </c>
      <c r="D53" s="16">
        <f t="shared" si="3"/>
        <v>120</v>
      </c>
      <c r="E53" s="16">
        <v>8</v>
      </c>
      <c r="F53" s="16">
        <v>12</v>
      </c>
      <c r="G53" s="16">
        <v>27</v>
      </c>
      <c r="H53" s="16"/>
      <c r="I53" s="16"/>
      <c r="J53" s="16"/>
      <c r="K53" s="16"/>
      <c r="L53" s="16"/>
      <c r="M53" s="16"/>
      <c r="N53" s="16">
        <v>26</v>
      </c>
      <c r="O53" s="16">
        <v>10</v>
      </c>
      <c r="P53" s="16">
        <v>12</v>
      </c>
      <c r="Q53" s="16">
        <v>12</v>
      </c>
      <c r="R53" s="16">
        <v>4</v>
      </c>
      <c r="S53" s="16">
        <v>9</v>
      </c>
      <c r="T53" s="16"/>
      <c r="U53" s="61"/>
      <c r="V53" s="61"/>
      <c r="W53" s="61"/>
    </row>
    <row r="54" spans="1:23" ht="20.100000000000001" customHeight="1">
      <c r="A54" s="48">
        <v>3</v>
      </c>
      <c r="B54" s="48" t="s">
        <v>58</v>
      </c>
      <c r="C54" s="16" t="s">
        <v>25</v>
      </c>
      <c r="D54" s="16">
        <f t="shared" si="3"/>
        <v>80</v>
      </c>
      <c r="E54" s="16">
        <v>5</v>
      </c>
      <c r="F54" s="16">
        <v>4</v>
      </c>
      <c r="G54" s="16">
        <v>13</v>
      </c>
      <c r="H54" s="16">
        <v>6</v>
      </c>
      <c r="I54" s="16">
        <v>5</v>
      </c>
      <c r="J54" s="16">
        <v>5</v>
      </c>
      <c r="K54" s="16">
        <v>5</v>
      </c>
      <c r="L54" s="16">
        <v>4</v>
      </c>
      <c r="M54" s="16"/>
      <c r="N54" s="16">
        <v>7</v>
      </c>
      <c r="O54" s="16">
        <v>8</v>
      </c>
      <c r="P54" s="16">
        <v>8</v>
      </c>
      <c r="Q54" s="16">
        <v>2</v>
      </c>
      <c r="R54" s="16"/>
      <c r="S54" s="16">
        <v>8</v>
      </c>
      <c r="T54" s="16"/>
      <c r="U54" s="61">
        <v>100</v>
      </c>
      <c r="V54" s="61">
        <v>100</v>
      </c>
      <c r="W54" s="61"/>
    </row>
    <row r="55" spans="1:23" ht="20.100000000000001" customHeight="1">
      <c r="A55" s="49"/>
      <c r="B55" s="48"/>
      <c r="C55" s="16" t="s">
        <v>26</v>
      </c>
      <c r="D55" s="16">
        <f t="shared" si="3"/>
        <v>320</v>
      </c>
      <c r="E55" s="16">
        <v>16</v>
      </c>
      <c r="F55" s="16">
        <v>12</v>
      </c>
      <c r="G55" s="16">
        <v>64</v>
      </c>
      <c r="H55" s="16"/>
      <c r="I55" s="16"/>
      <c r="J55" s="16"/>
      <c r="K55" s="16"/>
      <c r="L55" s="16"/>
      <c r="M55" s="16"/>
      <c r="N55" s="16">
        <v>56</v>
      </c>
      <c r="O55" s="16">
        <v>48</v>
      </c>
      <c r="P55" s="16">
        <v>48</v>
      </c>
      <c r="Q55" s="16">
        <v>12</v>
      </c>
      <c r="R55" s="16">
        <v>48</v>
      </c>
      <c r="S55" s="16">
        <v>16</v>
      </c>
      <c r="T55" s="16"/>
      <c r="U55" s="61"/>
      <c r="V55" s="61"/>
      <c r="W55" s="61"/>
    </row>
    <row r="56" spans="1:23" ht="20.100000000000001" customHeight="1">
      <c r="A56" s="48">
        <v>4</v>
      </c>
      <c r="B56" s="48" t="s">
        <v>59</v>
      </c>
      <c r="C56" s="16" t="s">
        <v>25</v>
      </c>
      <c r="D56" s="16">
        <f t="shared" si="3"/>
        <v>95</v>
      </c>
      <c r="E56" s="16">
        <v>19</v>
      </c>
      <c r="F56" s="16">
        <v>18</v>
      </c>
      <c r="G56" s="16">
        <v>13</v>
      </c>
      <c r="H56" s="16">
        <v>9</v>
      </c>
      <c r="I56" s="16">
        <v>2</v>
      </c>
      <c r="J56" s="16">
        <v>3</v>
      </c>
      <c r="K56" s="16">
        <v>3</v>
      </c>
      <c r="L56" s="16">
        <v>3</v>
      </c>
      <c r="M56" s="16">
        <v>1</v>
      </c>
      <c r="N56" s="16">
        <v>2</v>
      </c>
      <c r="O56" s="16">
        <v>13</v>
      </c>
      <c r="P56" s="16">
        <v>1</v>
      </c>
      <c r="Q56" s="16">
        <v>8</v>
      </c>
      <c r="R56" s="16"/>
      <c r="S56" s="16"/>
      <c r="T56" s="16"/>
      <c r="U56" s="61">
        <v>20</v>
      </c>
      <c r="V56" s="61">
        <v>20</v>
      </c>
      <c r="W56" s="61"/>
    </row>
    <row r="57" spans="1:23" ht="20.100000000000001" customHeight="1">
      <c r="A57" s="49"/>
      <c r="B57" s="48"/>
      <c r="C57" s="16" t="s">
        <v>26</v>
      </c>
      <c r="D57" s="16">
        <f t="shared" si="3"/>
        <v>135</v>
      </c>
      <c r="E57" s="16">
        <v>38</v>
      </c>
      <c r="F57" s="16">
        <v>27</v>
      </c>
      <c r="G57" s="16">
        <v>16</v>
      </c>
      <c r="H57" s="16"/>
      <c r="I57" s="16"/>
      <c r="J57" s="16"/>
      <c r="K57" s="16"/>
      <c r="L57" s="16"/>
      <c r="M57" s="16">
        <v>3</v>
      </c>
      <c r="N57" s="16">
        <v>14</v>
      </c>
      <c r="O57" s="16">
        <v>11</v>
      </c>
      <c r="P57" s="16">
        <v>9</v>
      </c>
      <c r="Q57" s="16">
        <v>5</v>
      </c>
      <c r="R57" s="16">
        <v>12</v>
      </c>
      <c r="S57" s="16"/>
      <c r="T57" s="16"/>
      <c r="U57" s="61"/>
      <c r="V57" s="61"/>
      <c r="W57" s="61"/>
    </row>
    <row r="58" spans="1:23" ht="20.100000000000001" customHeight="1">
      <c r="A58" s="43" t="s">
        <v>36</v>
      </c>
      <c r="B58" s="43"/>
      <c r="C58" s="43"/>
      <c r="D58" s="15">
        <f t="shared" si="3"/>
        <v>1010</v>
      </c>
      <c r="E58" s="15">
        <f>SUM(E50:E57)</f>
        <v>99</v>
      </c>
      <c r="F58" s="15">
        <f t="shared" ref="F58:T58" si="4">SUM(F50:F57)</f>
        <v>85</v>
      </c>
      <c r="G58" s="15">
        <f t="shared" si="4"/>
        <v>154</v>
      </c>
      <c r="H58" s="15">
        <f t="shared" si="4"/>
        <v>22</v>
      </c>
      <c r="I58" s="15">
        <f t="shared" si="4"/>
        <v>15</v>
      </c>
      <c r="J58" s="15">
        <f t="shared" si="4"/>
        <v>15</v>
      </c>
      <c r="K58" s="15">
        <f t="shared" si="4"/>
        <v>11</v>
      </c>
      <c r="L58" s="15">
        <f t="shared" si="4"/>
        <v>11</v>
      </c>
      <c r="M58" s="15">
        <f t="shared" si="4"/>
        <v>5</v>
      </c>
      <c r="N58" s="15">
        <f t="shared" si="4"/>
        <v>154</v>
      </c>
      <c r="O58" s="15">
        <f t="shared" si="4"/>
        <v>133</v>
      </c>
      <c r="P58" s="15">
        <f t="shared" si="4"/>
        <v>103</v>
      </c>
      <c r="Q58" s="15">
        <f t="shared" si="4"/>
        <v>64</v>
      </c>
      <c r="R58" s="15">
        <f t="shared" si="4"/>
        <v>102</v>
      </c>
      <c r="S58" s="15">
        <f t="shared" si="4"/>
        <v>37</v>
      </c>
      <c r="T58" s="15">
        <f t="shared" si="4"/>
        <v>0</v>
      </c>
      <c r="U58" s="15">
        <f t="shared" ref="U58:V58" si="5">SUM(U50:U57)</f>
        <v>260</v>
      </c>
      <c r="V58" s="15">
        <f t="shared" si="5"/>
        <v>260</v>
      </c>
      <c r="W58" s="15"/>
    </row>
    <row r="59" spans="1:23" ht="20.100000000000001" customHeight="1">
      <c r="A59" s="47">
        <v>1</v>
      </c>
      <c r="B59" s="51" t="s">
        <v>60</v>
      </c>
      <c r="C59" s="14" t="s">
        <v>25</v>
      </c>
      <c r="D59" s="14">
        <f t="shared" si="3"/>
        <v>15</v>
      </c>
      <c r="E59" s="14"/>
      <c r="F59" s="14">
        <v>3</v>
      </c>
      <c r="G59" s="14"/>
      <c r="H59" s="14">
        <v>1</v>
      </c>
      <c r="I59" s="14"/>
      <c r="J59" s="14">
        <v>1</v>
      </c>
      <c r="K59" s="14">
        <v>3</v>
      </c>
      <c r="L59" s="14">
        <v>1</v>
      </c>
      <c r="M59" s="14">
        <v>1</v>
      </c>
      <c r="N59" s="14">
        <v>2</v>
      </c>
      <c r="O59" s="14">
        <v>2</v>
      </c>
      <c r="P59" s="14">
        <v>1</v>
      </c>
      <c r="Q59" s="14"/>
      <c r="R59" s="14"/>
      <c r="S59" s="14"/>
      <c r="T59" s="14"/>
      <c r="U59" s="60">
        <v>20</v>
      </c>
      <c r="V59" s="60">
        <v>20</v>
      </c>
      <c r="W59" s="60"/>
    </row>
    <row r="60" spans="1:23" ht="20.100000000000001" customHeight="1">
      <c r="A60" s="47"/>
      <c r="B60" s="51"/>
      <c r="C60" s="14" t="s">
        <v>26</v>
      </c>
      <c r="D60" s="14">
        <f t="shared" si="3"/>
        <v>65</v>
      </c>
      <c r="E60" s="14">
        <v>21</v>
      </c>
      <c r="F60" s="14">
        <v>20</v>
      </c>
      <c r="G60" s="14">
        <v>12</v>
      </c>
      <c r="H60" s="14"/>
      <c r="I60" s="14"/>
      <c r="J60" s="14"/>
      <c r="K60" s="14"/>
      <c r="L60" s="14"/>
      <c r="M60" s="14"/>
      <c r="N60" s="14">
        <v>6</v>
      </c>
      <c r="O60" s="14">
        <v>2</v>
      </c>
      <c r="P60" s="14">
        <v>4</v>
      </c>
      <c r="Q60" s="14"/>
      <c r="R60" s="14"/>
      <c r="S60" s="14"/>
      <c r="T60" s="14"/>
      <c r="U60" s="60"/>
      <c r="V60" s="60"/>
      <c r="W60" s="60"/>
    </row>
    <row r="61" spans="1:23" ht="20.100000000000001" customHeight="1">
      <c r="A61" s="43" t="s">
        <v>36</v>
      </c>
      <c r="B61" s="43"/>
      <c r="C61" s="43"/>
      <c r="D61" s="15">
        <f t="shared" ref="D61:E61" si="6">SUM(D59:D60)</f>
        <v>80</v>
      </c>
      <c r="E61" s="15">
        <f t="shared" si="6"/>
        <v>21</v>
      </c>
      <c r="F61" s="15">
        <f t="shared" ref="F61:V61" si="7">SUM(F59:F60)</f>
        <v>23</v>
      </c>
      <c r="G61" s="15">
        <f t="shared" si="7"/>
        <v>12</v>
      </c>
      <c r="H61" s="15">
        <f t="shared" si="7"/>
        <v>1</v>
      </c>
      <c r="I61" s="15">
        <f t="shared" si="7"/>
        <v>0</v>
      </c>
      <c r="J61" s="15">
        <f t="shared" si="7"/>
        <v>1</v>
      </c>
      <c r="K61" s="15">
        <f t="shared" si="7"/>
        <v>3</v>
      </c>
      <c r="L61" s="15">
        <f t="shared" si="7"/>
        <v>1</v>
      </c>
      <c r="M61" s="15">
        <f t="shared" si="7"/>
        <v>1</v>
      </c>
      <c r="N61" s="15">
        <f t="shared" si="7"/>
        <v>8</v>
      </c>
      <c r="O61" s="15">
        <f t="shared" si="7"/>
        <v>4</v>
      </c>
      <c r="P61" s="15">
        <f t="shared" si="7"/>
        <v>5</v>
      </c>
      <c r="Q61" s="15">
        <f t="shared" si="7"/>
        <v>0</v>
      </c>
      <c r="R61" s="15">
        <f t="shared" si="7"/>
        <v>0</v>
      </c>
      <c r="S61" s="15">
        <f t="shared" si="7"/>
        <v>0</v>
      </c>
      <c r="T61" s="15">
        <f t="shared" si="7"/>
        <v>0</v>
      </c>
      <c r="U61" s="15">
        <f t="shared" si="7"/>
        <v>20</v>
      </c>
      <c r="V61" s="15">
        <f t="shared" si="7"/>
        <v>20</v>
      </c>
      <c r="W61" s="15"/>
    </row>
    <row r="62" spans="1:23" ht="20.100000000000001" customHeight="1">
      <c r="A62" s="47">
        <v>1</v>
      </c>
      <c r="B62" s="51" t="s">
        <v>61</v>
      </c>
      <c r="C62" s="14" t="s">
        <v>25</v>
      </c>
      <c r="D62" s="14">
        <v>40</v>
      </c>
      <c r="E62" s="14">
        <v>9</v>
      </c>
      <c r="F62" s="14">
        <v>11</v>
      </c>
      <c r="G62" s="14">
        <v>9</v>
      </c>
      <c r="H62" s="14">
        <v>2</v>
      </c>
      <c r="I62" s="14"/>
      <c r="J62" s="14"/>
      <c r="K62" s="14">
        <v>3</v>
      </c>
      <c r="L62" s="14">
        <v>2</v>
      </c>
      <c r="M62" s="14"/>
      <c r="N62" s="14"/>
      <c r="O62" s="14">
        <v>1</v>
      </c>
      <c r="P62" s="14">
        <v>1</v>
      </c>
      <c r="Q62" s="14"/>
      <c r="R62" s="14"/>
      <c r="S62" s="14">
        <v>2</v>
      </c>
      <c r="T62" s="14"/>
      <c r="U62" s="60">
        <v>60</v>
      </c>
      <c r="V62" s="60">
        <v>60</v>
      </c>
      <c r="W62" s="60"/>
    </row>
    <row r="63" spans="1:23" ht="20.100000000000001" customHeight="1">
      <c r="A63" s="47"/>
      <c r="B63" s="51"/>
      <c r="C63" s="14" t="s">
        <v>26</v>
      </c>
      <c r="D63" s="14">
        <v>60</v>
      </c>
      <c r="E63" s="14">
        <v>18</v>
      </c>
      <c r="F63" s="14">
        <v>16</v>
      </c>
      <c r="G63" s="14">
        <v>10</v>
      </c>
      <c r="H63" s="14"/>
      <c r="I63" s="14"/>
      <c r="J63" s="14"/>
      <c r="K63" s="14"/>
      <c r="L63" s="14"/>
      <c r="M63" s="14"/>
      <c r="N63" s="14">
        <v>5</v>
      </c>
      <c r="O63" s="14">
        <v>7</v>
      </c>
      <c r="P63" s="14">
        <v>1</v>
      </c>
      <c r="Q63" s="14"/>
      <c r="R63" s="14">
        <v>3</v>
      </c>
      <c r="S63" s="14"/>
      <c r="T63" s="14"/>
      <c r="U63" s="60"/>
      <c r="V63" s="60"/>
      <c r="W63" s="60"/>
    </row>
    <row r="64" spans="1:23" ht="20.100000000000001" customHeight="1">
      <c r="A64" s="47">
        <v>2</v>
      </c>
      <c r="B64" s="51" t="s">
        <v>62</v>
      </c>
      <c r="C64" s="14" t="s">
        <v>25</v>
      </c>
      <c r="D64" s="14">
        <v>10</v>
      </c>
      <c r="E64" s="14"/>
      <c r="F64" s="14">
        <v>4</v>
      </c>
      <c r="G64" s="14">
        <v>2</v>
      </c>
      <c r="H64" s="14">
        <v>1</v>
      </c>
      <c r="I64" s="14">
        <v>1</v>
      </c>
      <c r="J64" s="14"/>
      <c r="K64" s="14"/>
      <c r="L64" s="14">
        <v>1</v>
      </c>
      <c r="M64" s="14"/>
      <c r="N64" s="14"/>
      <c r="O64" s="14"/>
      <c r="P64" s="14"/>
      <c r="Q64" s="14">
        <v>1</v>
      </c>
      <c r="R64" s="14"/>
      <c r="S64" s="14"/>
      <c r="T64" s="14"/>
      <c r="U64" s="60">
        <v>5</v>
      </c>
      <c r="V64" s="60">
        <v>5</v>
      </c>
      <c r="W64" s="60"/>
    </row>
    <row r="65" spans="1:23" ht="20.100000000000001" customHeight="1">
      <c r="A65" s="47"/>
      <c r="B65" s="51"/>
      <c r="C65" s="14" t="s">
        <v>26</v>
      </c>
      <c r="D65" s="14">
        <v>10</v>
      </c>
      <c r="E65" s="14">
        <v>3</v>
      </c>
      <c r="F65" s="14">
        <v>2</v>
      </c>
      <c r="G65" s="14">
        <v>3</v>
      </c>
      <c r="H65" s="14"/>
      <c r="I65" s="14"/>
      <c r="J65" s="14"/>
      <c r="K65" s="14"/>
      <c r="L65" s="14"/>
      <c r="M65" s="14"/>
      <c r="N65" s="14">
        <v>1</v>
      </c>
      <c r="O65" s="14">
        <v>1</v>
      </c>
      <c r="P65" s="14"/>
      <c r="Q65" s="14"/>
      <c r="R65" s="14"/>
      <c r="S65" s="14"/>
      <c r="T65" s="14"/>
      <c r="U65" s="60"/>
      <c r="V65" s="60"/>
      <c r="W65" s="60"/>
    </row>
    <row r="66" spans="1:23" ht="20.100000000000001" customHeight="1">
      <c r="A66" s="47">
        <v>3</v>
      </c>
      <c r="B66" s="51" t="s">
        <v>63</v>
      </c>
      <c r="C66" s="14" t="s">
        <v>25</v>
      </c>
      <c r="D66" s="14">
        <v>40</v>
      </c>
      <c r="E66" s="14">
        <v>6</v>
      </c>
      <c r="F66" s="14">
        <v>2</v>
      </c>
      <c r="G66" s="14">
        <v>11</v>
      </c>
      <c r="H66" s="14">
        <v>5</v>
      </c>
      <c r="I66" s="14">
        <v>2</v>
      </c>
      <c r="J66" s="14">
        <v>1</v>
      </c>
      <c r="K66" s="14">
        <v>2</v>
      </c>
      <c r="L66" s="14">
        <v>2</v>
      </c>
      <c r="M66" s="14">
        <v>3</v>
      </c>
      <c r="N66" s="14">
        <v>1</v>
      </c>
      <c r="O66" s="14">
        <v>3</v>
      </c>
      <c r="P66" s="14">
        <v>1</v>
      </c>
      <c r="Q66" s="14">
        <v>1</v>
      </c>
      <c r="R66" s="14"/>
      <c r="S66" s="14"/>
      <c r="T66" s="14"/>
      <c r="U66" s="60">
        <v>14</v>
      </c>
      <c r="V66" s="60">
        <v>14</v>
      </c>
      <c r="W66" s="60"/>
    </row>
    <row r="67" spans="1:23" ht="20.100000000000001" customHeight="1">
      <c r="A67" s="47"/>
      <c r="B67" s="51"/>
      <c r="C67" s="14" t="s">
        <v>26</v>
      </c>
      <c r="D67" s="14">
        <v>16</v>
      </c>
      <c r="E67" s="14">
        <v>3</v>
      </c>
      <c r="F67" s="14">
        <v>1</v>
      </c>
      <c r="G67" s="14">
        <v>3</v>
      </c>
      <c r="H67" s="14"/>
      <c r="I67" s="14"/>
      <c r="J67" s="14"/>
      <c r="K67" s="14"/>
      <c r="L67" s="14"/>
      <c r="M67" s="14"/>
      <c r="N67" s="14">
        <v>1</v>
      </c>
      <c r="O67" s="14"/>
      <c r="P67" s="14">
        <v>3</v>
      </c>
      <c r="Q67" s="14"/>
      <c r="R67" s="14">
        <v>1</v>
      </c>
      <c r="S67" s="14"/>
      <c r="T67" s="13" t="s">
        <v>64</v>
      </c>
      <c r="U67" s="60"/>
      <c r="V67" s="60"/>
      <c r="W67" s="60"/>
    </row>
    <row r="68" spans="1:23" ht="20.100000000000001" customHeight="1">
      <c r="A68" s="47">
        <v>4</v>
      </c>
      <c r="B68" s="51" t="s">
        <v>65</v>
      </c>
      <c r="C68" s="14" t="s">
        <v>25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60">
        <v>4</v>
      </c>
      <c r="V68" s="60">
        <v>4</v>
      </c>
      <c r="W68" s="60"/>
    </row>
    <row r="69" spans="1:23" ht="20.100000000000001" customHeight="1">
      <c r="A69" s="47"/>
      <c r="B69" s="51"/>
      <c r="C69" s="14" t="s">
        <v>26</v>
      </c>
      <c r="D69" s="14">
        <v>16</v>
      </c>
      <c r="E69" s="14"/>
      <c r="F69" s="14"/>
      <c r="G69" s="14">
        <v>10</v>
      </c>
      <c r="H69" s="14"/>
      <c r="I69" s="14"/>
      <c r="J69" s="14"/>
      <c r="K69" s="14"/>
      <c r="L69" s="14"/>
      <c r="M69" s="14"/>
      <c r="N69" s="14"/>
      <c r="O69" s="14">
        <v>2</v>
      </c>
      <c r="P69" s="14">
        <v>3</v>
      </c>
      <c r="Q69" s="14">
        <v>1</v>
      </c>
      <c r="R69" s="14"/>
      <c r="S69" s="14"/>
      <c r="T69" s="14"/>
      <c r="U69" s="60"/>
      <c r="V69" s="60"/>
      <c r="W69" s="60"/>
    </row>
    <row r="70" spans="1:23" ht="20.100000000000001" customHeight="1">
      <c r="A70" s="47">
        <v>5</v>
      </c>
      <c r="B70" s="51" t="s">
        <v>66</v>
      </c>
      <c r="C70" s="14" t="s">
        <v>25</v>
      </c>
      <c r="D70" s="14">
        <v>20</v>
      </c>
      <c r="E70" s="14">
        <v>1</v>
      </c>
      <c r="F70" s="14">
        <v>1</v>
      </c>
      <c r="G70" s="14">
        <v>1</v>
      </c>
      <c r="H70" s="14"/>
      <c r="I70" s="14"/>
      <c r="J70" s="14">
        <v>1</v>
      </c>
      <c r="K70" s="14">
        <v>3</v>
      </c>
      <c r="L70" s="14"/>
      <c r="M70" s="14">
        <v>2</v>
      </c>
      <c r="N70" s="14">
        <v>2</v>
      </c>
      <c r="O70" s="14">
        <v>1</v>
      </c>
      <c r="P70" s="14">
        <v>2</v>
      </c>
      <c r="Q70" s="14">
        <v>1</v>
      </c>
      <c r="R70" s="14"/>
      <c r="S70" s="14">
        <v>5</v>
      </c>
      <c r="T70" s="14"/>
      <c r="U70" s="60">
        <v>50</v>
      </c>
      <c r="V70" s="60">
        <v>50</v>
      </c>
      <c r="W70" s="60"/>
    </row>
    <row r="71" spans="1:23" s="5" customFormat="1" ht="20.100000000000001" customHeight="1">
      <c r="A71" s="47"/>
      <c r="B71" s="51"/>
      <c r="C71" s="14" t="s">
        <v>26</v>
      </c>
      <c r="D71" s="14">
        <v>80</v>
      </c>
      <c r="E71" s="14">
        <v>8</v>
      </c>
      <c r="F71" s="14">
        <v>8</v>
      </c>
      <c r="G71" s="14">
        <v>14</v>
      </c>
      <c r="H71" s="14"/>
      <c r="I71" s="14"/>
      <c r="J71" s="14"/>
      <c r="K71" s="14"/>
      <c r="L71" s="14"/>
      <c r="M71" s="14"/>
      <c r="N71" s="14">
        <v>12</v>
      </c>
      <c r="O71" s="14">
        <v>6</v>
      </c>
      <c r="P71" s="14">
        <v>12</v>
      </c>
      <c r="Q71" s="14">
        <v>5</v>
      </c>
      <c r="R71" s="14">
        <v>5</v>
      </c>
      <c r="S71" s="14">
        <v>10</v>
      </c>
      <c r="T71" s="14"/>
      <c r="U71" s="60"/>
      <c r="V71" s="60"/>
      <c r="W71" s="60"/>
    </row>
    <row r="72" spans="1:23" ht="20.100000000000001" customHeight="1">
      <c r="A72" s="47">
        <v>6</v>
      </c>
      <c r="B72" s="51" t="s">
        <v>67</v>
      </c>
      <c r="C72" s="14" t="s">
        <v>25</v>
      </c>
      <c r="D72" s="14">
        <v>10</v>
      </c>
      <c r="E72" s="14"/>
      <c r="F72" s="14">
        <v>2</v>
      </c>
      <c r="G72" s="14">
        <v>3</v>
      </c>
      <c r="H72" s="14"/>
      <c r="I72" s="14"/>
      <c r="J72" s="14"/>
      <c r="K72" s="14"/>
      <c r="L72" s="14">
        <v>1</v>
      </c>
      <c r="M72" s="14">
        <v>1</v>
      </c>
      <c r="N72" s="14">
        <v>1</v>
      </c>
      <c r="O72" s="14">
        <v>1</v>
      </c>
      <c r="P72" s="14">
        <v>1</v>
      </c>
      <c r="Q72" s="14"/>
      <c r="R72" s="14"/>
      <c r="S72" s="14"/>
      <c r="T72" s="14"/>
      <c r="U72" s="60">
        <v>10</v>
      </c>
      <c r="V72" s="60">
        <v>10</v>
      </c>
      <c r="W72" s="60"/>
    </row>
    <row r="73" spans="1:23" ht="20.100000000000001" customHeight="1">
      <c r="A73" s="47"/>
      <c r="B73" s="51"/>
      <c r="C73" s="14" t="s">
        <v>26</v>
      </c>
      <c r="D73" s="14">
        <v>32</v>
      </c>
      <c r="E73" s="14">
        <v>17</v>
      </c>
      <c r="F73" s="14">
        <v>13</v>
      </c>
      <c r="G73" s="14"/>
      <c r="H73" s="14"/>
      <c r="I73" s="14"/>
      <c r="J73" s="14"/>
      <c r="K73" s="14"/>
      <c r="L73" s="14"/>
      <c r="M73" s="14"/>
      <c r="N73" s="14">
        <v>1</v>
      </c>
      <c r="O73" s="14">
        <v>1</v>
      </c>
      <c r="P73" s="14"/>
      <c r="Q73" s="14"/>
      <c r="R73" s="14"/>
      <c r="S73" s="14"/>
      <c r="T73" s="14"/>
      <c r="U73" s="60"/>
      <c r="V73" s="60"/>
      <c r="W73" s="60"/>
    </row>
    <row r="74" spans="1:23" ht="20.100000000000001" customHeight="1">
      <c r="A74" s="47">
        <v>7</v>
      </c>
      <c r="B74" s="51" t="s">
        <v>68</v>
      </c>
      <c r="C74" s="14" t="s">
        <v>25</v>
      </c>
      <c r="D74" s="14">
        <v>46</v>
      </c>
      <c r="E74" s="14">
        <v>12</v>
      </c>
      <c r="F74" s="14">
        <v>12</v>
      </c>
      <c r="G74" s="14">
        <v>16</v>
      </c>
      <c r="H74" s="14"/>
      <c r="I74" s="14">
        <v>1</v>
      </c>
      <c r="J74" s="14">
        <v>1</v>
      </c>
      <c r="K74" s="14">
        <v>1</v>
      </c>
      <c r="L74" s="14"/>
      <c r="M74" s="14"/>
      <c r="N74" s="14">
        <v>1</v>
      </c>
      <c r="O74" s="14">
        <v>1</v>
      </c>
      <c r="P74" s="14">
        <v>1</v>
      </c>
      <c r="Q74" s="14"/>
      <c r="R74" s="14"/>
      <c r="S74" s="14"/>
      <c r="T74" s="14"/>
      <c r="U74" s="60">
        <v>11</v>
      </c>
      <c r="V74" s="60">
        <v>11</v>
      </c>
      <c r="W74" s="60"/>
    </row>
    <row r="75" spans="1:23" ht="20.100000000000001" customHeight="1">
      <c r="A75" s="47"/>
      <c r="B75" s="51"/>
      <c r="C75" s="14" t="s">
        <v>26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60"/>
      <c r="V75" s="60"/>
      <c r="W75" s="60"/>
    </row>
    <row r="76" spans="1:23" ht="20.100000000000001" customHeight="1">
      <c r="A76" s="47">
        <v>8</v>
      </c>
      <c r="B76" s="51" t="s">
        <v>69</v>
      </c>
      <c r="C76" s="14" t="s">
        <v>25</v>
      </c>
      <c r="D76" s="14">
        <v>8</v>
      </c>
      <c r="E76" s="14"/>
      <c r="F76" s="14">
        <v>1</v>
      </c>
      <c r="G76" s="14">
        <v>2</v>
      </c>
      <c r="H76" s="14"/>
      <c r="I76" s="14">
        <v>1</v>
      </c>
      <c r="J76" s="14"/>
      <c r="K76" s="14">
        <v>1</v>
      </c>
      <c r="L76" s="14"/>
      <c r="M76" s="14"/>
      <c r="N76" s="14">
        <v>1</v>
      </c>
      <c r="O76" s="14">
        <v>1</v>
      </c>
      <c r="P76" s="14"/>
      <c r="Q76" s="14"/>
      <c r="R76" s="14"/>
      <c r="S76" s="14">
        <v>1</v>
      </c>
      <c r="T76" s="14"/>
      <c r="U76" s="60">
        <v>10</v>
      </c>
      <c r="V76" s="60">
        <v>10</v>
      </c>
      <c r="W76" s="60"/>
    </row>
    <row r="77" spans="1:23" ht="20.100000000000001" customHeight="1">
      <c r="A77" s="47"/>
      <c r="B77" s="51"/>
      <c r="C77" s="14" t="s">
        <v>26</v>
      </c>
      <c r="D77" s="14">
        <v>32</v>
      </c>
      <c r="E77" s="14">
        <v>5</v>
      </c>
      <c r="F77" s="14">
        <v>7</v>
      </c>
      <c r="G77" s="14">
        <v>12</v>
      </c>
      <c r="H77" s="14"/>
      <c r="I77" s="14"/>
      <c r="J77" s="14"/>
      <c r="K77" s="14"/>
      <c r="L77" s="14"/>
      <c r="M77" s="14"/>
      <c r="N77" s="14">
        <v>3</v>
      </c>
      <c r="O77" s="14">
        <v>2</v>
      </c>
      <c r="P77" s="14">
        <v>1</v>
      </c>
      <c r="Q77" s="14">
        <v>1</v>
      </c>
      <c r="R77" s="14"/>
      <c r="S77" s="14">
        <v>1</v>
      </c>
      <c r="T77" s="14"/>
      <c r="U77" s="60"/>
      <c r="V77" s="60"/>
      <c r="W77" s="60"/>
    </row>
    <row r="78" spans="1:23" ht="20.100000000000001" customHeight="1">
      <c r="A78" s="43" t="s">
        <v>36</v>
      </c>
      <c r="B78" s="43"/>
      <c r="C78" s="43"/>
      <c r="D78" s="15">
        <f>SUM(D62:D77)</f>
        <v>420</v>
      </c>
      <c r="E78" s="15">
        <f t="shared" ref="E78:S78" si="8">SUM(E62:E77)</f>
        <v>82</v>
      </c>
      <c r="F78" s="15">
        <f t="shared" si="8"/>
        <v>80</v>
      </c>
      <c r="G78" s="15">
        <f t="shared" si="8"/>
        <v>96</v>
      </c>
      <c r="H78" s="15">
        <f t="shared" si="8"/>
        <v>8</v>
      </c>
      <c r="I78" s="15">
        <f t="shared" si="8"/>
        <v>5</v>
      </c>
      <c r="J78" s="15">
        <f t="shared" si="8"/>
        <v>3</v>
      </c>
      <c r="K78" s="15">
        <f t="shared" si="8"/>
        <v>10</v>
      </c>
      <c r="L78" s="15">
        <f t="shared" si="8"/>
        <v>6</v>
      </c>
      <c r="M78" s="15">
        <f t="shared" si="8"/>
        <v>6</v>
      </c>
      <c r="N78" s="15">
        <f t="shared" si="8"/>
        <v>29</v>
      </c>
      <c r="O78" s="15">
        <f t="shared" si="8"/>
        <v>27</v>
      </c>
      <c r="P78" s="15">
        <f t="shared" si="8"/>
        <v>26</v>
      </c>
      <c r="Q78" s="15">
        <f t="shared" si="8"/>
        <v>10</v>
      </c>
      <c r="R78" s="15">
        <f t="shared" si="8"/>
        <v>9</v>
      </c>
      <c r="S78" s="15">
        <f t="shared" si="8"/>
        <v>19</v>
      </c>
      <c r="T78" s="15">
        <v>4</v>
      </c>
      <c r="U78" s="15">
        <f>SUM(U62:U77)</f>
        <v>164</v>
      </c>
      <c r="V78" s="15">
        <f>SUM(V62:V77)</f>
        <v>164</v>
      </c>
      <c r="W78" s="15"/>
    </row>
    <row r="79" spans="1:23" ht="20.100000000000001" customHeight="1">
      <c r="A79" s="47">
        <v>1</v>
      </c>
      <c r="B79" s="51" t="s">
        <v>70</v>
      </c>
      <c r="C79" s="14" t="s">
        <v>25</v>
      </c>
      <c r="D79" s="14">
        <v>80</v>
      </c>
      <c r="E79" s="14">
        <v>7</v>
      </c>
      <c r="F79" s="14">
        <v>7</v>
      </c>
      <c r="G79" s="14">
        <v>10</v>
      </c>
      <c r="H79" s="14">
        <v>8</v>
      </c>
      <c r="I79" s="14">
        <v>7</v>
      </c>
      <c r="J79" s="14">
        <v>6</v>
      </c>
      <c r="K79" s="14">
        <v>2</v>
      </c>
      <c r="L79" s="14">
        <v>2</v>
      </c>
      <c r="M79" s="14">
        <v>3</v>
      </c>
      <c r="N79" s="14">
        <v>6</v>
      </c>
      <c r="O79" s="14">
        <v>12</v>
      </c>
      <c r="P79" s="14">
        <v>5</v>
      </c>
      <c r="Q79" s="14">
        <v>2</v>
      </c>
      <c r="R79" s="14"/>
      <c r="S79" s="14">
        <v>3</v>
      </c>
      <c r="T79" s="14"/>
      <c r="U79" s="60">
        <v>40</v>
      </c>
      <c r="V79" s="60">
        <v>40</v>
      </c>
      <c r="W79" s="60"/>
    </row>
    <row r="80" spans="1:23" ht="20.100000000000001" customHeight="1">
      <c r="A80" s="47"/>
      <c r="B80" s="51"/>
      <c r="C80" s="14" t="s">
        <v>26</v>
      </c>
      <c r="D80" s="14">
        <v>80</v>
      </c>
      <c r="E80" s="14">
        <v>8</v>
      </c>
      <c r="F80" s="14">
        <v>10</v>
      </c>
      <c r="G80" s="14">
        <v>9</v>
      </c>
      <c r="H80" s="14"/>
      <c r="I80" s="14"/>
      <c r="J80" s="14"/>
      <c r="K80" s="14"/>
      <c r="L80" s="14"/>
      <c r="M80" s="14">
        <v>3</v>
      </c>
      <c r="N80" s="14">
        <v>10</v>
      </c>
      <c r="O80" s="14">
        <v>8</v>
      </c>
      <c r="P80" s="14">
        <v>10</v>
      </c>
      <c r="Q80" s="14">
        <v>10</v>
      </c>
      <c r="R80" s="14">
        <v>6</v>
      </c>
      <c r="S80" s="14">
        <v>6</v>
      </c>
      <c r="T80" s="14"/>
      <c r="U80" s="60"/>
      <c r="V80" s="60"/>
      <c r="W80" s="60"/>
    </row>
    <row r="81" spans="1:23" ht="20.100000000000001" customHeight="1">
      <c r="A81" s="47">
        <v>2</v>
      </c>
      <c r="B81" s="51" t="s">
        <v>71</v>
      </c>
      <c r="C81" s="14" t="s">
        <v>25</v>
      </c>
      <c r="D81" s="14">
        <v>5</v>
      </c>
      <c r="E81" s="14">
        <v>1</v>
      </c>
      <c r="F81" s="14">
        <v>2</v>
      </c>
      <c r="G81" s="14"/>
      <c r="H81" s="14">
        <v>1</v>
      </c>
      <c r="I81" s="14">
        <v>1</v>
      </c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60">
        <v>12</v>
      </c>
      <c r="V81" s="60">
        <v>12</v>
      </c>
      <c r="W81" s="60"/>
    </row>
    <row r="82" spans="1:23" ht="20.100000000000001" customHeight="1">
      <c r="A82" s="47"/>
      <c r="B82" s="51"/>
      <c r="C82" s="14" t="s">
        <v>26</v>
      </c>
      <c r="D82" s="14">
        <v>43</v>
      </c>
      <c r="E82" s="14">
        <v>10</v>
      </c>
      <c r="F82" s="14">
        <v>4</v>
      </c>
      <c r="G82" s="14">
        <v>4</v>
      </c>
      <c r="H82" s="14"/>
      <c r="I82" s="14"/>
      <c r="J82" s="14"/>
      <c r="K82" s="14"/>
      <c r="L82" s="14"/>
      <c r="M82" s="14"/>
      <c r="N82" s="14">
        <v>8</v>
      </c>
      <c r="O82" s="14">
        <v>6</v>
      </c>
      <c r="P82" s="14">
        <v>3</v>
      </c>
      <c r="Q82" s="14">
        <v>4</v>
      </c>
      <c r="R82" s="14">
        <v>3</v>
      </c>
      <c r="S82" s="14"/>
      <c r="T82" s="14" t="s">
        <v>72</v>
      </c>
      <c r="U82" s="60"/>
      <c r="V82" s="60"/>
      <c r="W82" s="60"/>
    </row>
    <row r="83" spans="1:23" ht="20.100000000000001" customHeight="1">
      <c r="A83" s="47">
        <v>3</v>
      </c>
      <c r="B83" s="51" t="s">
        <v>73</v>
      </c>
      <c r="C83" s="14" t="s">
        <v>25</v>
      </c>
      <c r="D83" s="14">
        <v>20</v>
      </c>
      <c r="E83" s="14">
        <v>3</v>
      </c>
      <c r="F83" s="14">
        <v>2</v>
      </c>
      <c r="G83" s="14">
        <v>7</v>
      </c>
      <c r="H83" s="14">
        <v>1</v>
      </c>
      <c r="I83" s="14"/>
      <c r="J83" s="14">
        <v>3</v>
      </c>
      <c r="K83" s="14"/>
      <c r="L83" s="14"/>
      <c r="M83" s="14"/>
      <c r="N83" s="14">
        <v>1</v>
      </c>
      <c r="O83" s="14">
        <v>3</v>
      </c>
      <c r="P83" s="14"/>
      <c r="Q83" s="14"/>
      <c r="R83" s="14"/>
      <c r="S83" s="14"/>
      <c r="T83" s="14"/>
      <c r="U83" s="60">
        <v>30</v>
      </c>
      <c r="V83" s="60">
        <v>30</v>
      </c>
      <c r="W83" s="60"/>
    </row>
    <row r="84" spans="1:23" ht="20.100000000000001" customHeight="1">
      <c r="A84" s="47"/>
      <c r="B84" s="51"/>
      <c r="C84" s="14" t="s">
        <v>26</v>
      </c>
      <c r="D84" s="14">
        <v>170</v>
      </c>
      <c r="E84" s="14">
        <v>60</v>
      </c>
      <c r="F84" s="14">
        <v>31</v>
      </c>
      <c r="G84" s="14">
        <v>11</v>
      </c>
      <c r="H84" s="14"/>
      <c r="I84" s="14"/>
      <c r="J84" s="14"/>
      <c r="K84" s="14"/>
      <c r="L84" s="14"/>
      <c r="M84" s="14"/>
      <c r="N84" s="14">
        <v>23</v>
      </c>
      <c r="O84" s="14">
        <v>20</v>
      </c>
      <c r="P84" s="14">
        <v>14</v>
      </c>
      <c r="Q84" s="14">
        <v>6</v>
      </c>
      <c r="R84" s="14">
        <v>5</v>
      </c>
      <c r="S84" s="14"/>
      <c r="T84" s="14"/>
      <c r="U84" s="60"/>
      <c r="V84" s="60"/>
      <c r="W84" s="60"/>
    </row>
    <row r="85" spans="1:23" ht="20.100000000000001" customHeight="1">
      <c r="A85" s="47">
        <v>4</v>
      </c>
      <c r="B85" s="51" t="s">
        <v>74</v>
      </c>
      <c r="C85" s="14" t="s">
        <v>25</v>
      </c>
      <c r="D85" s="14">
        <v>50</v>
      </c>
      <c r="E85" s="14">
        <v>7</v>
      </c>
      <c r="F85" s="14">
        <v>11</v>
      </c>
      <c r="G85" s="14">
        <v>8</v>
      </c>
      <c r="H85" s="14">
        <v>5</v>
      </c>
      <c r="I85" s="14">
        <v>3</v>
      </c>
      <c r="J85" s="14">
        <v>2</v>
      </c>
      <c r="K85" s="14">
        <v>2</v>
      </c>
      <c r="L85" s="14">
        <v>3</v>
      </c>
      <c r="M85" s="14">
        <v>3</v>
      </c>
      <c r="N85" s="14">
        <v>2</v>
      </c>
      <c r="O85" s="14">
        <v>2</v>
      </c>
      <c r="P85" s="14">
        <v>1</v>
      </c>
      <c r="Q85" s="14">
        <v>1</v>
      </c>
      <c r="R85" s="14"/>
      <c r="S85" s="14"/>
      <c r="T85" s="14"/>
      <c r="U85" s="60">
        <v>50</v>
      </c>
      <c r="V85" s="60">
        <v>50</v>
      </c>
      <c r="W85" s="60"/>
    </row>
    <row r="86" spans="1:23" ht="20.100000000000001" customHeight="1">
      <c r="A86" s="47"/>
      <c r="B86" s="51"/>
      <c r="C86" s="14" t="s">
        <v>26</v>
      </c>
      <c r="D86" s="14">
        <v>150</v>
      </c>
      <c r="E86" s="14">
        <v>52</v>
      </c>
      <c r="F86" s="14">
        <v>54</v>
      </c>
      <c r="G86" s="14">
        <v>15</v>
      </c>
      <c r="H86" s="14"/>
      <c r="I86" s="14"/>
      <c r="J86" s="14"/>
      <c r="K86" s="14"/>
      <c r="L86" s="14"/>
      <c r="M86" s="14"/>
      <c r="N86" s="14">
        <v>10</v>
      </c>
      <c r="O86" s="14">
        <v>11</v>
      </c>
      <c r="P86" s="14">
        <v>4</v>
      </c>
      <c r="Q86" s="14">
        <v>2</v>
      </c>
      <c r="R86" s="14">
        <v>2</v>
      </c>
      <c r="S86" s="14"/>
      <c r="T86" s="14"/>
      <c r="U86" s="60"/>
      <c r="V86" s="60"/>
      <c r="W86" s="60"/>
    </row>
    <row r="87" spans="1:23" ht="20.100000000000001" customHeight="1">
      <c r="A87" s="47">
        <v>5</v>
      </c>
      <c r="B87" s="51" t="s">
        <v>75</v>
      </c>
      <c r="C87" s="14" t="s">
        <v>25</v>
      </c>
      <c r="D87" s="14">
        <v>48</v>
      </c>
      <c r="E87" s="14">
        <v>11</v>
      </c>
      <c r="F87" s="14">
        <v>8</v>
      </c>
      <c r="G87" s="14">
        <v>10</v>
      </c>
      <c r="H87" s="14">
        <v>2</v>
      </c>
      <c r="I87" s="14"/>
      <c r="J87" s="14">
        <v>1</v>
      </c>
      <c r="K87" s="14">
        <v>2</v>
      </c>
      <c r="L87" s="14">
        <v>1</v>
      </c>
      <c r="M87" s="14">
        <v>1</v>
      </c>
      <c r="N87" s="14">
        <v>3</v>
      </c>
      <c r="O87" s="14">
        <v>4</v>
      </c>
      <c r="P87" s="14">
        <v>4</v>
      </c>
      <c r="Q87" s="14"/>
      <c r="R87" s="14"/>
      <c r="S87" s="14">
        <v>1</v>
      </c>
      <c r="T87" s="14"/>
      <c r="U87" s="60"/>
      <c r="V87" s="60"/>
      <c r="W87" s="60"/>
    </row>
    <row r="88" spans="1:23" ht="20.100000000000001" customHeight="1">
      <c r="A88" s="47"/>
      <c r="B88" s="51"/>
      <c r="C88" s="14" t="s">
        <v>26</v>
      </c>
      <c r="D88" s="14">
        <v>102</v>
      </c>
      <c r="E88" s="14">
        <v>42</v>
      </c>
      <c r="F88" s="14">
        <v>21</v>
      </c>
      <c r="G88" s="14">
        <v>5</v>
      </c>
      <c r="H88" s="14"/>
      <c r="I88" s="14"/>
      <c r="J88" s="14"/>
      <c r="K88" s="14"/>
      <c r="L88" s="14"/>
      <c r="M88" s="14"/>
      <c r="N88" s="14">
        <v>18</v>
      </c>
      <c r="O88" s="14">
        <v>6</v>
      </c>
      <c r="P88" s="14">
        <v>10</v>
      </c>
      <c r="Q88" s="14"/>
      <c r="R88" s="14"/>
      <c r="S88" s="14"/>
      <c r="T88" s="14"/>
      <c r="U88" s="60"/>
      <c r="V88" s="60"/>
      <c r="W88" s="60"/>
    </row>
    <row r="89" spans="1:23" ht="20.100000000000001" customHeight="1">
      <c r="A89" s="47">
        <v>6</v>
      </c>
      <c r="B89" s="51" t="s">
        <v>76</v>
      </c>
      <c r="C89" s="14" t="s">
        <v>25</v>
      </c>
      <c r="D89" s="14">
        <f t="shared" ref="D89:D92" si="9">SUM(E89:T89)</f>
        <v>352</v>
      </c>
      <c r="E89" s="14">
        <v>57</v>
      </c>
      <c r="F89" s="14">
        <v>50</v>
      </c>
      <c r="G89" s="14">
        <v>52</v>
      </c>
      <c r="H89" s="14">
        <v>30</v>
      </c>
      <c r="I89" s="14">
        <v>23</v>
      </c>
      <c r="J89" s="14">
        <v>22</v>
      </c>
      <c r="K89" s="14">
        <v>18</v>
      </c>
      <c r="L89" s="14">
        <v>16</v>
      </c>
      <c r="M89" s="14">
        <v>12</v>
      </c>
      <c r="N89" s="14">
        <v>15</v>
      </c>
      <c r="O89" s="14">
        <v>20</v>
      </c>
      <c r="P89" s="14">
        <v>7</v>
      </c>
      <c r="Q89" s="14">
        <v>19</v>
      </c>
      <c r="R89" s="14"/>
      <c r="S89" s="14">
        <v>11</v>
      </c>
      <c r="T89" s="14"/>
      <c r="U89" s="60">
        <v>94</v>
      </c>
      <c r="V89" s="60">
        <v>94</v>
      </c>
      <c r="W89" s="60"/>
    </row>
    <row r="90" spans="1:23" ht="20.100000000000001" customHeight="1">
      <c r="A90" s="47"/>
      <c r="B90" s="51"/>
      <c r="C90" s="14" t="s">
        <v>26</v>
      </c>
      <c r="D90" s="14">
        <f t="shared" si="9"/>
        <v>149</v>
      </c>
      <c r="E90" s="14">
        <v>20</v>
      </c>
      <c r="F90" s="14">
        <v>20</v>
      </c>
      <c r="G90" s="14">
        <v>25</v>
      </c>
      <c r="H90" s="14"/>
      <c r="I90" s="14"/>
      <c r="J90" s="14"/>
      <c r="K90" s="14"/>
      <c r="L90" s="14"/>
      <c r="M90" s="14">
        <v>5</v>
      </c>
      <c r="N90" s="14">
        <v>22</v>
      </c>
      <c r="O90" s="14">
        <v>22</v>
      </c>
      <c r="P90" s="14">
        <v>20</v>
      </c>
      <c r="Q90" s="14">
        <v>15</v>
      </c>
      <c r="R90" s="14"/>
      <c r="S90" s="14"/>
      <c r="T90" s="14"/>
      <c r="U90" s="60"/>
      <c r="V90" s="60"/>
      <c r="W90" s="60"/>
    </row>
    <row r="91" spans="1:23" ht="20.100000000000001" customHeight="1">
      <c r="A91" s="47">
        <v>7</v>
      </c>
      <c r="B91" s="51" t="s">
        <v>77</v>
      </c>
      <c r="C91" s="14" t="s">
        <v>25</v>
      </c>
      <c r="D91" s="20">
        <f t="shared" si="9"/>
        <v>300</v>
      </c>
      <c r="E91" s="20">
        <v>45</v>
      </c>
      <c r="F91" s="20">
        <v>60</v>
      </c>
      <c r="G91" s="20">
        <v>40</v>
      </c>
      <c r="H91" s="20">
        <v>15</v>
      </c>
      <c r="I91" s="20">
        <v>10</v>
      </c>
      <c r="J91" s="20">
        <v>10</v>
      </c>
      <c r="K91" s="20">
        <v>10</v>
      </c>
      <c r="L91" s="20">
        <v>20</v>
      </c>
      <c r="M91" s="20">
        <v>15</v>
      </c>
      <c r="N91" s="20">
        <v>10</v>
      </c>
      <c r="O91" s="20">
        <v>30</v>
      </c>
      <c r="P91" s="20">
        <v>15</v>
      </c>
      <c r="Q91" s="20">
        <v>20</v>
      </c>
      <c r="R91" s="20"/>
      <c r="S91" s="20"/>
      <c r="T91" s="20"/>
      <c r="U91" s="62">
        <v>145</v>
      </c>
      <c r="V91" s="62">
        <v>145</v>
      </c>
      <c r="W91" s="60"/>
    </row>
    <row r="92" spans="1:23" ht="20.100000000000001" customHeight="1">
      <c r="A92" s="47"/>
      <c r="B92" s="51"/>
      <c r="C92" s="14" t="s">
        <v>26</v>
      </c>
      <c r="D92" s="20">
        <f t="shared" si="9"/>
        <v>280</v>
      </c>
      <c r="E92" s="20">
        <v>40</v>
      </c>
      <c r="F92" s="20">
        <v>40</v>
      </c>
      <c r="G92" s="20">
        <v>45</v>
      </c>
      <c r="H92" s="20"/>
      <c r="I92" s="20"/>
      <c r="J92" s="20"/>
      <c r="K92" s="20"/>
      <c r="L92" s="20"/>
      <c r="M92" s="20"/>
      <c r="N92" s="20">
        <v>35</v>
      </c>
      <c r="O92" s="20">
        <v>35</v>
      </c>
      <c r="P92" s="20">
        <v>30</v>
      </c>
      <c r="Q92" s="20">
        <v>30</v>
      </c>
      <c r="R92" s="20">
        <v>25</v>
      </c>
      <c r="S92" s="20"/>
      <c r="T92" s="20"/>
      <c r="U92" s="62"/>
      <c r="V92" s="62"/>
      <c r="W92" s="60"/>
    </row>
    <row r="93" spans="1:23" ht="20.100000000000001" customHeight="1">
      <c r="A93" s="47">
        <v>8</v>
      </c>
      <c r="B93" s="51" t="s">
        <v>78</v>
      </c>
      <c r="C93" s="14" t="s">
        <v>25</v>
      </c>
      <c r="D93" s="14">
        <v>53</v>
      </c>
      <c r="E93" s="14">
        <v>4</v>
      </c>
      <c r="F93" s="14">
        <v>4</v>
      </c>
      <c r="G93" s="14">
        <v>11</v>
      </c>
      <c r="H93" s="14">
        <v>7</v>
      </c>
      <c r="I93" s="14">
        <v>4</v>
      </c>
      <c r="J93" s="14">
        <v>2</v>
      </c>
      <c r="K93" s="14">
        <v>2</v>
      </c>
      <c r="L93" s="14">
        <v>0</v>
      </c>
      <c r="M93" s="14">
        <v>3</v>
      </c>
      <c r="N93" s="14">
        <v>4</v>
      </c>
      <c r="O93" s="14">
        <v>5</v>
      </c>
      <c r="P93" s="14">
        <v>3</v>
      </c>
      <c r="Q93" s="14">
        <v>2</v>
      </c>
      <c r="R93" s="14"/>
      <c r="S93" s="14">
        <v>1</v>
      </c>
      <c r="T93" s="14" t="s">
        <v>72</v>
      </c>
      <c r="U93" s="60">
        <v>40</v>
      </c>
      <c r="V93" s="60">
        <v>40</v>
      </c>
      <c r="W93" s="60"/>
    </row>
    <row r="94" spans="1:23" ht="20.100000000000001" customHeight="1">
      <c r="A94" s="47"/>
      <c r="B94" s="51"/>
      <c r="C94" s="14" t="s">
        <v>26</v>
      </c>
      <c r="D94" s="14">
        <f>SUM(E94:T94)</f>
        <v>107</v>
      </c>
      <c r="E94" s="14">
        <v>3</v>
      </c>
      <c r="F94" s="14">
        <v>5</v>
      </c>
      <c r="G94" s="14">
        <v>14</v>
      </c>
      <c r="H94" s="14"/>
      <c r="I94" s="14"/>
      <c r="J94" s="14"/>
      <c r="K94" s="14"/>
      <c r="L94" s="14"/>
      <c r="M94" s="14"/>
      <c r="N94" s="14">
        <v>21</v>
      </c>
      <c r="O94" s="14">
        <v>23</v>
      </c>
      <c r="P94" s="14">
        <v>16</v>
      </c>
      <c r="Q94" s="14">
        <v>8</v>
      </c>
      <c r="R94" s="14">
        <v>13</v>
      </c>
      <c r="S94" s="14">
        <v>4</v>
      </c>
      <c r="T94" s="14"/>
      <c r="U94" s="60"/>
      <c r="V94" s="60"/>
      <c r="W94" s="60"/>
    </row>
    <row r="95" spans="1:23" ht="20.100000000000001" customHeight="1">
      <c r="A95" s="47">
        <v>9</v>
      </c>
      <c r="B95" s="51" t="s">
        <v>79</v>
      </c>
      <c r="C95" s="14" t="s">
        <v>25</v>
      </c>
      <c r="D95" s="14">
        <v>4</v>
      </c>
      <c r="E95" s="14">
        <v>1</v>
      </c>
      <c r="F95" s="14">
        <v>1</v>
      </c>
      <c r="G95" s="14">
        <v>2</v>
      </c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60">
        <v>40</v>
      </c>
      <c r="V95" s="60">
        <v>40</v>
      </c>
      <c r="W95" s="60"/>
    </row>
    <row r="96" spans="1:23" ht="20.100000000000001" customHeight="1">
      <c r="A96" s="47"/>
      <c r="B96" s="51"/>
      <c r="C96" s="14" t="s">
        <v>26</v>
      </c>
      <c r="D96" s="14">
        <v>16</v>
      </c>
      <c r="E96" s="14">
        <v>1</v>
      </c>
      <c r="F96" s="14"/>
      <c r="G96" s="14">
        <v>1</v>
      </c>
      <c r="H96" s="14"/>
      <c r="I96" s="14"/>
      <c r="J96" s="14"/>
      <c r="K96" s="14"/>
      <c r="L96" s="14"/>
      <c r="M96" s="14"/>
      <c r="N96" s="14">
        <v>6</v>
      </c>
      <c r="O96" s="14">
        <v>3</v>
      </c>
      <c r="P96" s="14">
        <v>5</v>
      </c>
      <c r="Q96" s="14"/>
      <c r="R96" s="14"/>
      <c r="S96" s="14"/>
      <c r="T96" s="14"/>
      <c r="U96" s="60"/>
      <c r="V96" s="60"/>
      <c r="W96" s="60"/>
    </row>
    <row r="97" spans="1:23" ht="20.100000000000001" customHeight="1">
      <c r="A97" s="47">
        <v>10</v>
      </c>
      <c r="B97" s="51" t="s">
        <v>80</v>
      </c>
      <c r="C97" s="14" t="s">
        <v>25</v>
      </c>
      <c r="D97" s="14">
        <v>8</v>
      </c>
      <c r="E97" s="14"/>
      <c r="F97" s="14"/>
      <c r="G97" s="14"/>
      <c r="H97" s="14">
        <v>1</v>
      </c>
      <c r="I97" s="14">
        <v>1</v>
      </c>
      <c r="J97" s="14">
        <v>1</v>
      </c>
      <c r="K97" s="14"/>
      <c r="L97" s="14">
        <v>2</v>
      </c>
      <c r="M97" s="14">
        <v>1</v>
      </c>
      <c r="N97" s="14"/>
      <c r="O97" s="14">
        <v>1</v>
      </c>
      <c r="P97" s="14">
        <v>1</v>
      </c>
      <c r="Q97" s="14"/>
      <c r="R97" s="14"/>
      <c r="S97" s="14"/>
      <c r="T97" s="14"/>
      <c r="U97" s="60">
        <v>6</v>
      </c>
      <c r="V97" s="60">
        <v>6</v>
      </c>
      <c r="W97" s="60"/>
    </row>
    <row r="98" spans="1:23" ht="20.100000000000001" customHeight="1">
      <c r="A98" s="47"/>
      <c r="B98" s="51"/>
      <c r="C98" s="14" t="s">
        <v>26</v>
      </c>
      <c r="D98" s="14">
        <v>30</v>
      </c>
      <c r="E98" s="14">
        <v>13</v>
      </c>
      <c r="F98" s="14">
        <v>8</v>
      </c>
      <c r="G98" s="14">
        <v>1</v>
      </c>
      <c r="H98" s="14"/>
      <c r="I98" s="14"/>
      <c r="J98" s="14"/>
      <c r="K98" s="14"/>
      <c r="L98" s="14"/>
      <c r="M98" s="14"/>
      <c r="N98" s="14">
        <v>2</v>
      </c>
      <c r="O98" s="14">
        <v>3</v>
      </c>
      <c r="P98" s="14">
        <v>1</v>
      </c>
      <c r="Q98" s="14">
        <v>2</v>
      </c>
      <c r="R98" s="14"/>
      <c r="S98" s="14"/>
      <c r="T98" s="14"/>
      <c r="U98" s="60"/>
      <c r="V98" s="60"/>
      <c r="W98" s="60"/>
    </row>
    <row r="99" spans="1:23" ht="20.100000000000001" customHeight="1">
      <c r="A99" s="43" t="s">
        <v>36</v>
      </c>
      <c r="B99" s="43"/>
      <c r="C99" s="43"/>
      <c r="D99" s="15">
        <f t="shared" ref="D99:S99" si="10">SUM(D79:D98)</f>
        <v>2047</v>
      </c>
      <c r="E99" s="15">
        <f t="shared" si="10"/>
        <v>385</v>
      </c>
      <c r="F99" s="15">
        <f t="shared" si="10"/>
        <v>338</v>
      </c>
      <c r="G99" s="15">
        <f t="shared" si="10"/>
        <v>270</v>
      </c>
      <c r="H99" s="15">
        <f t="shared" si="10"/>
        <v>70</v>
      </c>
      <c r="I99" s="15">
        <f t="shared" si="10"/>
        <v>49</v>
      </c>
      <c r="J99" s="15">
        <f t="shared" si="10"/>
        <v>47</v>
      </c>
      <c r="K99" s="15">
        <f t="shared" si="10"/>
        <v>36</v>
      </c>
      <c r="L99" s="15">
        <f t="shared" si="10"/>
        <v>44</v>
      </c>
      <c r="M99" s="15">
        <f t="shared" si="10"/>
        <v>46</v>
      </c>
      <c r="N99" s="15">
        <f t="shared" si="10"/>
        <v>196</v>
      </c>
      <c r="O99" s="15">
        <f t="shared" si="10"/>
        <v>214</v>
      </c>
      <c r="P99" s="15">
        <f t="shared" si="10"/>
        <v>149</v>
      </c>
      <c r="Q99" s="15">
        <f t="shared" si="10"/>
        <v>121</v>
      </c>
      <c r="R99" s="15">
        <f t="shared" si="10"/>
        <v>54</v>
      </c>
      <c r="S99" s="15">
        <f t="shared" si="10"/>
        <v>26</v>
      </c>
      <c r="T99" s="15">
        <v>2</v>
      </c>
      <c r="U99" s="15">
        <v>457</v>
      </c>
      <c r="V99" s="15">
        <f>SUM(V79:V98)</f>
        <v>457</v>
      </c>
      <c r="W99" s="15"/>
    </row>
    <row r="100" spans="1:23" ht="20.100000000000001" customHeight="1">
      <c r="A100" s="47">
        <v>1</v>
      </c>
      <c r="B100" s="51" t="s">
        <v>81</v>
      </c>
      <c r="C100" s="14" t="s">
        <v>25</v>
      </c>
      <c r="D100" s="14">
        <v>11</v>
      </c>
      <c r="E100" s="14">
        <v>1</v>
      </c>
      <c r="F100" s="14">
        <v>2</v>
      </c>
      <c r="G100" s="14">
        <v>1</v>
      </c>
      <c r="H100" s="14">
        <v>1</v>
      </c>
      <c r="I100" s="14"/>
      <c r="J100" s="14"/>
      <c r="K100" s="14">
        <v>2</v>
      </c>
      <c r="L100" s="14">
        <v>1</v>
      </c>
      <c r="M100" s="14">
        <v>3</v>
      </c>
      <c r="N100" s="14"/>
      <c r="O100" s="14"/>
      <c r="P100" s="14"/>
      <c r="Q100" s="14"/>
      <c r="R100" s="14"/>
      <c r="S100" s="14"/>
      <c r="T100" s="14"/>
      <c r="U100" s="60"/>
      <c r="V100" s="60"/>
      <c r="W100" s="60"/>
    </row>
    <row r="101" spans="1:23" ht="20.100000000000001" customHeight="1">
      <c r="A101" s="47"/>
      <c r="B101" s="51"/>
      <c r="C101" s="14" t="s">
        <v>26</v>
      </c>
      <c r="D101" s="14">
        <v>16</v>
      </c>
      <c r="E101" s="14">
        <v>2</v>
      </c>
      <c r="F101" s="14"/>
      <c r="G101" s="14">
        <v>5</v>
      </c>
      <c r="H101" s="14"/>
      <c r="I101" s="14"/>
      <c r="J101" s="14"/>
      <c r="K101" s="14"/>
      <c r="L101" s="14"/>
      <c r="M101" s="14"/>
      <c r="N101" s="14">
        <v>3</v>
      </c>
      <c r="O101" s="14">
        <v>4</v>
      </c>
      <c r="P101" s="14"/>
      <c r="Q101" s="14">
        <v>2</v>
      </c>
      <c r="R101" s="14"/>
      <c r="S101" s="14"/>
      <c r="T101" s="14"/>
      <c r="U101" s="60"/>
      <c r="V101" s="60"/>
      <c r="W101" s="60"/>
    </row>
    <row r="102" spans="1:23" ht="20.100000000000001" customHeight="1">
      <c r="A102" s="47">
        <v>2</v>
      </c>
      <c r="B102" s="51" t="s">
        <v>82</v>
      </c>
      <c r="C102" s="14" t="s">
        <v>25</v>
      </c>
      <c r="D102" s="14">
        <v>30</v>
      </c>
      <c r="E102" s="14">
        <v>4</v>
      </c>
      <c r="F102" s="14">
        <v>4</v>
      </c>
      <c r="G102" s="14">
        <v>3</v>
      </c>
      <c r="H102" s="14"/>
      <c r="I102" s="14"/>
      <c r="J102" s="14">
        <v>1</v>
      </c>
      <c r="K102" s="14">
        <v>3</v>
      </c>
      <c r="L102" s="14">
        <v>2</v>
      </c>
      <c r="M102" s="14">
        <v>2</v>
      </c>
      <c r="N102" s="14">
        <v>2</v>
      </c>
      <c r="O102" s="14">
        <v>2</v>
      </c>
      <c r="P102" s="14">
        <v>1</v>
      </c>
      <c r="Q102" s="14">
        <v>3</v>
      </c>
      <c r="R102" s="14"/>
      <c r="S102" s="14">
        <v>3</v>
      </c>
      <c r="T102" s="14"/>
      <c r="U102" s="60">
        <v>24</v>
      </c>
      <c r="V102" s="60">
        <v>24</v>
      </c>
      <c r="W102" s="60"/>
    </row>
    <row r="103" spans="1:23" ht="20.100000000000001" customHeight="1">
      <c r="A103" s="47"/>
      <c r="B103" s="51"/>
      <c r="C103" s="14" t="s">
        <v>26</v>
      </c>
      <c r="D103" s="14">
        <v>66</v>
      </c>
      <c r="E103" s="14">
        <v>18</v>
      </c>
      <c r="F103" s="14">
        <v>16</v>
      </c>
      <c r="G103" s="14">
        <v>9</v>
      </c>
      <c r="H103" s="14"/>
      <c r="I103" s="14"/>
      <c r="J103" s="14"/>
      <c r="K103" s="14"/>
      <c r="L103" s="14"/>
      <c r="M103" s="14">
        <v>1</v>
      </c>
      <c r="N103" s="14">
        <v>5</v>
      </c>
      <c r="O103" s="14">
        <v>4</v>
      </c>
      <c r="P103" s="14">
        <v>3</v>
      </c>
      <c r="Q103" s="14">
        <v>1</v>
      </c>
      <c r="R103" s="14">
        <v>4</v>
      </c>
      <c r="S103" s="14">
        <v>5</v>
      </c>
      <c r="T103" s="14"/>
      <c r="U103" s="60"/>
      <c r="V103" s="60"/>
      <c r="W103" s="60"/>
    </row>
    <row r="104" spans="1:23" ht="20.100000000000001" customHeight="1">
      <c r="A104" s="47">
        <v>3</v>
      </c>
      <c r="B104" s="51" t="s">
        <v>83</v>
      </c>
      <c r="C104" s="14" t="s">
        <v>25</v>
      </c>
      <c r="D104" s="14">
        <v>12</v>
      </c>
      <c r="E104" s="14">
        <v>5</v>
      </c>
      <c r="F104" s="14">
        <v>2</v>
      </c>
      <c r="G104" s="14">
        <v>2</v>
      </c>
      <c r="H104" s="14">
        <v>2</v>
      </c>
      <c r="I104" s="14"/>
      <c r="J104" s="14">
        <v>1</v>
      </c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60"/>
      <c r="V104" s="60"/>
      <c r="W104" s="60"/>
    </row>
    <row r="105" spans="1:23" ht="20.100000000000001" customHeight="1">
      <c r="A105" s="47"/>
      <c r="B105" s="51"/>
      <c r="C105" s="14" t="s">
        <v>26</v>
      </c>
      <c r="D105" s="14">
        <v>38</v>
      </c>
      <c r="E105" s="14">
        <v>18</v>
      </c>
      <c r="F105" s="14">
        <v>14</v>
      </c>
      <c r="G105" s="14">
        <v>4</v>
      </c>
      <c r="H105" s="14"/>
      <c r="I105" s="14"/>
      <c r="J105" s="14"/>
      <c r="K105" s="14"/>
      <c r="L105" s="14"/>
      <c r="M105" s="14"/>
      <c r="N105" s="14">
        <v>1</v>
      </c>
      <c r="O105" s="14">
        <v>1</v>
      </c>
      <c r="P105" s="14"/>
      <c r="Q105" s="14"/>
      <c r="R105" s="14"/>
      <c r="S105" s="14"/>
      <c r="T105" s="14"/>
      <c r="U105" s="60"/>
      <c r="V105" s="60"/>
      <c r="W105" s="60"/>
    </row>
    <row r="106" spans="1:23" ht="20.100000000000001" customHeight="1">
      <c r="A106" s="47">
        <v>4</v>
      </c>
      <c r="B106" s="51" t="s">
        <v>84</v>
      </c>
      <c r="C106" s="14" t="s">
        <v>25</v>
      </c>
      <c r="D106" s="14">
        <v>8</v>
      </c>
      <c r="E106" s="14">
        <v>1</v>
      </c>
      <c r="F106" s="14">
        <v>2</v>
      </c>
      <c r="G106" s="14">
        <v>2</v>
      </c>
      <c r="H106" s="14"/>
      <c r="I106" s="14"/>
      <c r="J106" s="14"/>
      <c r="K106" s="14"/>
      <c r="L106" s="14">
        <v>2</v>
      </c>
      <c r="M106" s="14"/>
      <c r="N106" s="14"/>
      <c r="O106" s="14">
        <v>1</v>
      </c>
      <c r="P106" s="14"/>
      <c r="Q106" s="14"/>
      <c r="R106" s="14"/>
      <c r="S106" s="14"/>
      <c r="T106" s="14"/>
      <c r="U106" s="60">
        <v>10</v>
      </c>
      <c r="V106" s="60">
        <v>10</v>
      </c>
      <c r="W106" s="60"/>
    </row>
    <row r="107" spans="1:23" ht="20.100000000000001" customHeight="1">
      <c r="A107" s="47"/>
      <c r="B107" s="51"/>
      <c r="C107" s="14" t="s">
        <v>26</v>
      </c>
      <c r="D107" s="14">
        <v>12</v>
      </c>
      <c r="E107" s="14">
        <v>2</v>
      </c>
      <c r="F107" s="14">
        <v>2</v>
      </c>
      <c r="G107" s="14">
        <v>5</v>
      </c>
      <c r="H107" s="14"/>
      <c r="I107" s="14"/>
      <c r="J107" s="14"/>
      <c r="K107" s="14"/>
      <c r="L107" s="14"/>
      <c r="M107" s="14"/>
      <c r="N107" s="14">
        <v>1</v>
      </c>
      <c r="O107" s="14">
        <v>1</v>
      </c>
      <c r="P107" s="14">
        <v>1</v>
      </c>
      <c r="Q107" s="14"/>
      <c r="R107" s="14"/>
      <c r="S107" s="14"/>
      <c r="T107" s="14"/>
      <c r="U107" s="60"/>
      <c r="V107" s="60"/>
      <c r="W107" s="60"/>
    </row>
    <row r="108" spans="1:23" ht="20.100000000000001" customHeight="1">
      <c r="A108" s="47">
        <v>5</v>
      </c>
      <c r="B108" s="51" t="s">
        <v>85</v>
      </c>
      <c r="C108" s="14" t="s">
        <v>25</v>
      </c>
      <c r="D108" s="14">
        <v>20</v>
      </c>
      <c r="E108" s="14">
        <v>3</v>
      </c>
      <c r="F108" s="14">
        <v>3</v>
      </c>
      <c r="G108" s="14">
        <v>3</v>
      </c>
      <c r="H108" s="14"/>
      <c r="I108" s="14"/>
      <c r="J108" s="14"/>
      <c r="K108" s="14"/>
      <c r="L108" s="14"/>
      <c r="M108" s="14"/>
      <c r="N108" s="14">
        <v>3</v>
      </c>
      <c r="O108" s="14">
        <v>5</v>
      </c>
      <c r="P108" s="14">
        <v>3</v>
      </c>
      <c r="Q108" s="14"/>
      <c r="R108" s="14"/>
      <c r="S108" s="14"/>
      <c r="T108" s="14"/>
      <c r="U108" s="60"/>
      <c r="V108" s="60"/>
      <c r="W108" s="60"/>
    </row>
    <row r="109" spans="1:23" ht="20.100000000000001" customHeight="1">
      <c r="A109" s="47"/>
      <c r="B109" s="51"/>
      <c r="C109" s="14" t="s">
        <v>26</v>
      </c>
      <c r="D109" s="14">
        <v>50</v>
      </c>
      <c r="E109" s="14">
        <v>5</v>
      </c>
      <c r="F109" s="14">
        <v>5</v>
      </c>
      <c r="G109" s="14">
        <v>24</v>
      </c>
      <c r="H109" s="14"/>
      <c r="I109" s="14"/>
      <c r="J109" s="14"/>
      <c r="K109" s="14"/>
      <c r="L109" s="14"/>
      <c r="M109" s="14"/>
      <c r="N109" s="14">
        <v>5</v>
      </c>
      <c r="O109" s="14">
        <v>6</v>
      </c>
      <c r="P109" s="14">
        <v>5</v>
      </c>
      <c r="Q109" s="14"/>
      <c r="R109" s="14"/>
      <c r="S109" s="14"/>
      <c r="T109" s="14"/>
      <c r="U109" s="60"/>
      <c r="V109" s="60"/>
      <c r="W109" s="60"/>
    </row>
    <row r="110" spans="1:23" ht="20.100000000000001" customHeight="1">
      <c r="A110" s="47">
        <v>6</v>
      </c>
      <c r="B110" s="51" t="s">
        <v>86</v>
      </c>
      <c r="C110" s="14" t="s">
        <v>25</v>
      </c>
      <c r="D110" s="14">
        <v>7</v>
      </c>
      <c r="E110" s="14">
        <v>2</v>
      </c>
      <c r="F110" s="14"/>
      <c r="G110" s="14">
        <v>2</v>
      </c>
      <c r="H110" s="14"/>
      <c r="I110" s="14"/>
      <c r="J110" s="14">
        <v>1</v>
      </c>
      <c r="K110" s="14"/>
      <c r="L110" s="14"/>
      <c r="M110" s="14"/>
      <c r="N110" s="14"/>
      <c r="O110" s="14">
        <v>1</v>
      </c>
      <c r="P110" s="14">
        <v>1</v>
      </c>
      <c r="Q110" s="14"/>
      <c r="R110" s="14"/>
      <c r="S110" s="14"/>
      <c r="T110" s="14"/>
      <c r="U110" s="60">
        <v>6</v>
      </c>
      <c r="V110" s="60">
        <v>6</v>
      </c>
      <c r="W110" s="60"/>
    </row>
    <row r="111" spans="1:23" ht="20.100000000000001" customHeight="1">
      <c r="A111" s="47"/>
      <c r="B111" s="51"/>
      <c r="C111" s="14" t="s">
        <v>26</v>
      </c>
      <c r="D111" s="14">
        <v>17</v>
      </c>
      <c r="E111" s="14">
        <v>2</v>
      </c>
      <c r="F111" s="14">
        <v>3</v>
      </c>
      <c r="G111" s="14">
        <v>2</v>
      </c>
      <c r="H111" s="14"/>
      <c r="I111" s="14"/>
      <c r="J111" s="14"/>
      <c r="K111" s="14"/>
      <c r="L111" s="14"/>
      <c r="M111" s="14"/>
      <c r="N111" s="14">
        <v>3</v>
      </c>
      <c r="O111" s="14">
        <v>3</v>
      </c>
      <c r="P111" s="14">
        <v>2</v>
      </c>
      <c r="Q111" s="14"/>
      <c r="R111" s="14">
        <v>1</v>
      </c>
      <c r="S111" s="14">
        <v>1</v>
      </c>
      <c r="T111" s="14"/>
      <c r="U111" s="60"/>
      <c r="V111" s="60"/>
      <c r="W111" s="60"/>
    </row>
    <row r="112" spans="1:23" ht="20.100000000000001" customHeight="1">
      <c r="A112" s="47">
        <v>7</v>
      </c>
      <c r="B112" s="51" t="s">
        <v>87</v>
      </c>
      <c r="C112" s="14" t="s">
        <v>25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60">
        <v>20</v>
      </c>
      <c r="V112" s="60">
        <v>20</v>
      </c>
      <c r="W112" s="60"/>
    </row>
    <row r="113" spans="1:23" s="5" customFormat="1" ht="20.100000000000001" customHeight="1">
      <c r="A113" s="47"/>
      <c r="B113" s="51"/>
      <c r="C113" s="14" t="s">
        <v>26</v>
      </c>
      <c r="D113" s="14">
        <v>60</v>
      </c>
      <c r="E113" s="14">
        <v>17</v>
      </c>
      <c r="F113" s="14">
        <v>12</v>
      </c>
      <c r="G113" s="14">
        <v>10</v>
      </c>
      <c r="H113" s="14"/>
      <c r="I113" s="14"/>
      <c r="J113" s="14"/>
      <c r="K113" s="14"/>
      <c r="L113" s="14"/>
      <c r="M113" s="14"/>
      <c r="N113" s="14">
        <v>7</v>
      </c>
      <c r="O113" s="14">
        <v>6</v>
      </c>
      <c r="P113" s="14">
        <v>5</v>
      </c>
      <c r="Q113" s="14">
        <v>3</v>
      </c>
      <c r="R113" s="14"/>
      <c r="S113" s="14"/>
      <c r="T113" s="14"/>
      <c r="U113" s="60"/>
      <c r="V113" s="60"/>
      <c r="W113" s="60"/>
    </row>
    <row r="114" spans="1:23" ht="20.100000000000001" customHeight="1">
      <c r="A114" s="47">
        <v>8</v>
      </c>
      <c r="B114" s="51" t="s">
        <v>88</v>
      </c>
      <c r="C114" s="14" t="s">
        <v>25</v>
      </c>
      <c r="D114" s="14">
        <v>13</v>
      </c>
      <c r="E114" s="14">
        <v>2</v>
      </c>
      <c r="F114" s="14">
        <v>2</v>
      </c>
      <c r="G114" s="14">
        <v>2</v>
      </c>
      <c r="H114" s="14">
        <v>2</v>
      </c>
      <c r="I114" s="14">
        <v>1</v>
      </c>
      <c r="J114" s="14">
        <v>1</v>
      </c>
      <c r="K114" s="14">
        <v>1</v>
      </c>
      <c r="L114" s="14"/>
      <c r="M114" s="14"/>
      <c r="N114" s="14"/>
      <c r="O114" s="14">
        <v>2</v>
      </c>
      <c r="P114" s="14"/>
      <c r="Q114" s="14"/>
      <c r="R114" s="14"/>
      <c r="S114" s="14"/>
      <c r="T114" s="14"/>
      <c r="U114" s="60">
        <v>8</v>
      </c>
      <c r="V114" s="60">
        <v>8</v>
      </c>
      <c r="W114" s="60"/>
    </row>
    <row r="115" spans="1:23" ht="20.100000000000001" customHeight="1">
      <c r="A115" s="47"/>
      <c r="B115" s="51"/>
      <c r="C115" s="14" t="s">
        <v>26</v>
      </c>
      <c r="D115" s="14">
        <v>17</v>
      </c>
      <c r="E115" s="14">
        <v>2</v>
      </c>
      <c r="F115" s="14">
        <v>2</v>
      </c>
      <c r="G115" s="14">
        <v>4</v>
      </c>
      <c r="H115" s="14"/>
      <c r="I115" s="14"/>
      <c r="J115" s="14"/>
      <c r="K115" s="14"/>
      <c r="L115" s="14"/>
      <c r="M115" s="14"/>
      <c r="N115" s="14">
        <v>5</v>
      </c>
      <c r="O115" s="14"/>
      <c r="P115" s="14">
        <v>3</v>
      </c>
      <c r="Q115" s="14">
        <v>1</v>
      </c>
      <c r="R115" s="14"/>
      <c r="S115" s="14"/>
      <c r="T115" s="14"/>
      <c r="U115" s="60"/>
      <c r="V115" s="60"/>
      <c r="W115" s="60"/>
    </row>
    <row r="116" spans="1:23" ht="20.100000000000001" customHeight="1">
      <c r="A116" s="47">
        <v>9</v>
      </c>
      <c r="B116" s="51" t="s">
        <v>89</v>
      </c>
      <c r="C116" s="14" t="s">
        <v>25</v>
      </c>
      <c r="D116" s="14">
        <v>3</v>
      </c>
      <c r="E116" s="14"/>
      <c r="F116" s="14">
        <v>2</v>
      </c>
      <c r="G116" s="14"/>
      <c r="H116" s="14"/>
      <c r="I116" s="14"/>
      <c r="J116" s="14"/>
      <c r="K116" s="14"/>
      <c r="L116" s="14"/>
      <c r="M116" s="14"/>
      <c r="N116" s="14"/>
      <c r="O116" s="14">
        <v>1</v>
      </c>
      <c r="P116" s="14"/>
      <c r="Q116" s="14"/>
      <c r="R116" s="14"/>
      <c r="S116" s="14"/>
      <c r="T116" s="14"/>
      <c r="U116" s="60"/>
      <c r="V116" s="60"/>
      <c r="W116" s="60"/>
    </row>
    <row r="117" spans="1:23" ht="20.100000000000001" customHeight="1">
      <c r="A117" s="47"/>
      <c r="B117" s="51"/>
      <c r="C117" s="14" t="s">
        <v>26</v>
      </c>
      <c r="D117" s="14">
        <v>32</v>
      </c>
      <c r="E117" s="14">
        <v>5</v>
      </c>
      <c r="F117" s="14">
        <v>6</v>
      </c>
      <c r="G117" s="14">
        <v>1</v>
      </c>
      <c r="H117" s="14"/>
      <c r="I117" s="14"/>
      <c r="J117" s="14"/>
      <c r="K117" s="14"/>
      <c r="L117" s="14"/>
      <c r="M117" s="14"/>
      <c r="N117" s="14">
        <v>7</v>
      </c>
      <c r="O117" s="14">
        <v>4</v>
      </c>
      <c r="P117" s="14">
        <v>7</v>
      </c>
      <c r="Q117" s="14"/>
      <c r="R117" s="14">
        <v>2</v>
      </c>
      <c r="S117" s="14"/>
      <c r="T117" s="14"/>
      <c r="U117" s="60"/>
      <c r="V117" s="60"/>
      <c r="W117" s="60"/>
    </row>
    <row r="118" spans="1:23" ht="20.100000000000001" customHeight="1">
      <c r="A118" s="47">
        <v>10</v>
      </c>
      <c r="B118" s="51" t="s">
        <v>90</v>
      </c>
      <c r="C118" s="14" t="s">
        <v>25</v>
      </c>
      <c r="D118" s="14">
        <v>0</v>
      </c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60"/>
      <c r="V118" s="60"/>
      <c r="W118" s="60"/>
    </row>
    <row r="119" spans="1:23" ht="20.100000000000001" customHeight="1">
      <c r="A119" s="47"/>
      <c r="B119" s="51"/>
      <c r="C119" s="14" t="s">
        <v>26</v>
      </c>
      <c r="D119" s="14">
        <v>28</v>
      </c>
      <c r="E119" s="14">
        <v>1</v>
      </c>
      <c r="F119" s="14">
        <v>1</v>
      </c>
      <c r="G119" s="14">
        <v>9</v>
      </c>
      <c r="H119" s="14"/>
      <c r="I119" s="14"/>
      <c r="J119" s="14"/>
      <c r="K119" s="14"/>
      <c r="L119" s="14"/>
      <c r="M119" s="14"/>
      <c r="N119" s="14">
        <v>1</v>
      </c>
      <c r="O119" s="14">
        <v>5</v>
      </c>
      <c r="P119" s="14">
        <v>4</v>
      </c>
      <c r="Q119" s="14">
        <v>7</v>
      </c>
      <c r="R119" s="14"/>
      <c r="S119" s="14"/>
      <c r="T119" s="14"/>
      <c r="U119" s="60"/>
      <c r="V119" s="60"/>
      <c r="W119" s="60"/>
    </row>
    <row r="120" spans="1:23" ht="20.100000000000001" customHeight="1">
      <c r="A120" s="43" t="s">
        <v>36</v>
      </c>
      <c r="B120" s="43"/>
      <c r="C120" s="43"/>
      <c r="D120" s="15">
        <f>SUM(D100:D119)</f>
        <v>440</v>
      </c>
      <c r="E120" s="15">
        <f t="shared" ref="E120:V120" si="11">SUM(E100:E119)</f>
        <v>90</v>
      </c>
      <c r="F120" s="15">
        <f t="shared" si="11"/>
        <v>78</v>
      </c>
      <c r="G120" s="15">
        <f t="shared" si="11"/>
        <v>88</v>
      </c>
      <c r="H120" s="15">
        <f t="shared" si="11"/>
        <v>5</v>
      </c>
      <c r="I120" s="15">
        <f t="shared" si="11"/>
        <v>1</v>
      </c>
      <c r="J120" s="15">
        <f t="shared" si="11"/>
        <v>4</v>
      </c>
      <c r="K120" s="15">
        <f t="shared" si="11"/>
        <v>6</v>
      </c>
      <c r="L120" s="15">
        <f t="shared" si="11"/>
        <v>5</v>
      </c>
      <c r="M120" s="15">
        <f t="shared" si="11"/>
        <v>6</v>
      </c>
      <c r="N120" s="15">
        <f t="shared" si="11"/>
        <v>43</v>
      </c>
      <c r="O120" s="15">
        <f t="shared" si="11"/>
        <v>46</v>
      </c>
      <c r="P120" s="15">
        <f t="shared" si="11"/>
        <v>35</v>
      </c>
      <c r="Q120" s="15">
        <f t="shared" si="11"/>
        <v>17</v>
      </c>
      <c r="R120" s="15">
        <f t="shared" si="11"/>
        <v>7</v>
      </c>
      <c r="S120" s="15">
        <f t="shared" si="11"/>
        <v>9</v>
      </c>
      <c r="T120" s="15"/>
      <c r="U120" s="15">
        <f t="shared" si="11"/>
        <v>68</v>
      </c>
      <c r="V120" s="15">
        <f t="shared" si="11"/>
        <v>68</v>
      </c>
      <c r="W120" s="15"/>
    </row>
    <row r="121" spans="1:23" ht="20.100000000000001" customHeight="1">
      <c r="A121" s="47">
        <v>1</v>
      </c>
      <c r="B121" s="51" t="s">
        <v>91</v>
      </c>
      <c r="C121" s="14" t="s">
        <v>25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60">
        <v>30</v>
      </c>
      <c r="V121" s="60">
        <v>30</v>
      </c>
      <c r="W121" s="60"/>
    </row>
    <row r="122" spans="1:23" ht="20.100000000000001" customHeight="1">
      <c r="A122" s="47"/>
      <c r="B122" s="51"/>
      <c r="C122" s="14" t="s">
        <v>26</v>
      </c>
      <c r="D122" s="14">
        <v>30</v>
      </c>
      <c r="E122" s="14">
        <v>5</v>
      </c>
      <c r="F122" s="14"/>
      <c r="G122" s="14"/>
      <c r="H122" s="14"/>
      <c r="I122" s="14"/>
      <c r="J122" s="14"/>
      <c r="K122" s="14"/>
      <c r="L122" s="14"/>
      <c r="M122" s="14"/>
      <c r="N122" s="14">
        <v>9</v>
      </c>
      <c r="O122" s="14">
        <v>9</v>
      </c>
      <c r="P122" s="14">
        <v>7</v>
      </c>
      <c r="Q122" s="14"/>
      <c r="R122" s="14"/>
      <c r="S122" s="14"/>
      <c r="T122" s="14"/>
      <c r="U122" s="60"/>
      <c r="V122" s="60"/>
      <c r="W122" s="60"/>
    </row>
    <row r="123" spans="1:23" ht="20.100000000000001" customHeight="1">
      <c r="A123" s="47">
        <v>2</v>
      </c>
      <c r="B123" s="51" t="s">
        <v>92</v>
      </c>
      <c r="C123" s="14" t="s">
        <v>25</v>
      </c>
      <c r="D123" s="14">
        <f>SUM(E123:T123)</f>
        <v>6</v>
      </c>
      <c r="E123" s="14"/>
      <c r="F123" s="14">
        <v>1</v>
      </c>
      <c r="G123" s="14">
        <v>2</v>
      </c>
      <c r="H123" s="14"/>
      <c r="I123" s="14"/>
      <c r="J123" s="14"/>
      <c r="K123" s="14">
        <v>2</v>
      </c>
      <c r="L123" s="14">
        <v>1</v>
      </c>
      <c r="M123" s="14"/>
      <c r="N123" s="14"/>
      <c r="O123" s="14"/>
      <c r="P123" s="14"/>
      <c r="Q123" s="14"/>
      <c r="R123" s="14"/>
      <c r="S123" s="14"/>
      <c r="T123" s="14"/>
      <c r="U123" s="60">
        <v>9</v>
      </c>
      <c r="V123" s="60">
        <v>9</v>
      </c>
      <c r="W123" s="63"/>
    </row>
    <row r="124" spans="1:23" ht="20.100000000000001" customHeight="1">
      <c r="A124" s="47"/>
      <c r="B124" s="51"/>
      <c r="C124" s="14" t="s">
        <v>26</v>
      </c>
      <c r="D124" s="14">
        <f>SUM(E124:T124)</f>
        <v>30</v>
      </c>
      <c r="E124" s="14">
        <v>2</v>
      </c>
      <c r="F124" s="14">
        <v>3</v>
      </c>
      <c r="G124" s="14">
        <v>4</v>
      </c>
      <c r="H124" s="14"/>
      <c r="I124" s="14"/>
      <c r="J124" s="14"/>
      <c r="K124" s="14"/>
      <c r="L124" s="14"/>
      <c r="M124" s="14"/>
      <c r="N124" s="14">
        <v>5</v>
      </c>
      <c r="O124" s="14">
        <v>10</v>
      </c>
      <c r="P124" s="14">
        <v>5</v>
      </c>
      <c r="Q124" s="14"/>
      <c r="R124" s="14">
        <v>1</v>
      </c>
      <c r="S124" s="14"/>
      <c r="T124" s="14"/>
      <c r="U124" s="60"/>
      <c r="V124" s="60"/>
      <c r="W124" s="63"/>
    </row>
    <row r="125" spans="1:23" ht="20.100000000000001" customHeight="1">
      <c r="A125" s="47">
        <v>3</v>
      </c>
      <c r="B125" s="51" t="s">
        <v>93</v>
      </c>
      <c r="C125" s="14" t="s">
        <v>25</v>
      </c>
      <c r="D125" s="14">
        <v>50</v>
      </c>
      <c r="E125" s="14">
        <v>5</v>
      </c>
      <c r="F125" s="14">
        <v>6</v>
      </c>
      <c r="G125" s="14">
        <v>8</v>
      </c>
      <c r="H125" s="14">
        <v>2</v>
      </c>
      <c r="I125" s="14">
        <v>3</v>
      </c>
      <c r="J125" s="14">
        <v>3</v>
      </c>
      <c r="K125" s="14">
        <v>6</v>
      </c>
      <c r="L125" s="14">
        <v>4</v>
      </c>
      <c r="M125" s="14">
        <v>4</v>
      </c>
      <c r="N125" s="14">
        <v>1</v>
      </c>
      <c r="O125" s="14">
        <v>3</v>
      </c>
      <c r="P125" s="14">
        <v>2</v>
      </c>
      <c r="Q125" s="14">
        <v>3</v>
      </c>
      <c r="R125" s="14"/>
      <c r="S125" s="14"/>
      <c r="T125" s="14"/>
      <c r="U125" s="60">
        <v>60</v>
      </c>
      <c r="V125" s="60">
        <v>60</v>
      </c>
      <c r="W125" s="60"/>
    </row>
    <row r="126" spans="1:23" s="6" customFormat="1" ht="20.100000000000001" customHeight="1">
      <c r="A126" s="47"/>
      <c r="B126" s="51"/>
      <c r="C126" s="14" t="s">
        <v>26</v>
      </c>
      <c r="D126" s="14">
        <v>190</v>
      </c>
      <c r="E126" s="14">
        <v>51</v>
      </c>
      <c r="F126" s="14">
        <v>38</v>
      </c>
      <c r="G126" s="14">
        <v>28</v>
      </c>
      <c r="H126" s="14"/>
      <c r="I126" s="14"/>
      <c r="J126" s="14"/>
      <c r="K126" s="14"/>
      <c r="L126" s="14"/>
      <c r="M126" s="14"/>
      <c r="N126" s="14">
        <v>20</v>
      </c>
      <c r="O126" s="14">
        <v>23</v>
      </c>
      <c r="P126" s="14">
        <v>15</v>
      </c>
      <c r="Q126" s="14">
        <v>15</v>
      </c>
      <c r="R126" s="14"/>
      <c r="S126" s="14"/>
      <c r="T126" s="14"/>
      <c r="U126" s="60"/>
      <c r="V126" s="60"/>
      <c r="W126" s="60"/>
    </row>
    <row r="127" spans="1:23" ht="20.100000000000001" customHeight="1">
      <c r="A127" s="47">
        <v>4</v>
      </c>
      <c r="B127" s="51" t="s">
        <v>94</v>
      </c>
      <c r="C127" s="14" t="s">
        <v>25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60">
        <v>5</v>
      </c>
      <c r="V127" s="60">
        <v>5</v>
      </c>
      <c r="W127" s="63"/>
    </row>
    <row r="128" spans="1:23" ht="20.100000000000001" customHeight="1">
      <c r="A128" s="47"/>
      <c r="B128" s="51"/>
      <c r="C128" s="14" t="s">
        <v>26</v>
      </c>
      <c r="D128" s="14">
        <v>20</v>
      </c>
      <c r="E128" s="14"/>
      <c r="F128" s="14"/>
      <c r="G128" s="14"/>
      <c r="H128" s="14"/>
      <c r="I128" s="14"/>
      <c r="J128" s="14"/>
      <c r="K128" s="14"/>
      <c r="L128" s="14"/>
      <c r="M128" s="14"/>
      <c r="N128" s="14">
        <v>5</v>
      </c>
      <c r="O128" s="14">
        <v>7</v>
      </c>
      <c r="P128" s="14">
        <v>6</v>
      </c>
      <c r="Q128" s="14">
        <v>2</v>
      </c>
      <c r="R128" s="14"/>
      <c r="S128" s="14"/>
      <c r="T128" s="14"/>
      <c r="U128" s="60"/>
      <c r="V128" s="60"/>
      <c r="W128" s="63"/>
    </row>
    <row r="129" spans="1:23" ht="20.100000000000001" customHeight="1">
      <c r="A129" s="47">
        <v>5</v>
      </c>
      <c r="B129" s="51" t="s">
        <v>95</v>
      </c>
      <c r="C129" s="14" t="s">
        <v>25</v>
      </c>
      <c r="D129" s="14">
        <v>47</v>
      </c>
      <c r="E129" s="14">
        <v>8</v>
      </c>
      <c r="F129" s="14">
        <v>10</v>
      </c>
      <c r="G129" s="14">
        <v>8</v>
      </c>
      <c r="H129" s="14">
        <v>4</v>
      </c>
      <c r="I129" s="14">
        <v>2</v>
      </c>
      <c r="J129" s="14">
        <v>2</v>
      </c>
      <c r="K129" s="14">
        <v>2</v>
      </c>
      <c r="L129" s="14">
        <v>3</v>
      </c>
      <c r="M129" s="14">
        <v>3</v>
      </c>
      <c r="N129" s="14"/>
      <c r="O129" s="14">
        <v>5</v>
      </c>
      <c r="P129" s="14"/>
      <c r="Q129" s="14"/>
      <c r="R129" s="14"/>
      <c r="S129" s="14"/>
      <c r="T129" s="14"/>
      <c r="U129" s="60">
        <v>20</v>
      </c>
      <c r="V129" s="60">
        <v>20</v>
      </c>
      <c r="W129" s="60"/>
    </row>
    <row r="130" spans="1:23" ht="20.100000000000001" customHeight="1">
      <c r="A130" s="47"/>
      <c r="B130" s="51"/>
      <c r="C130" s="14" t="s">
        <v>26</v>
      </c>
      <c r="D130" s="14">
        <v>33</v>
      </c>
      <c r="E130" s="14">
        <v>8</v>
      </c>
      <c r="F130" s="14">
        <v>8</v>
      </c>
      <c r="G130" s="14">
        <v>7</v>
      </c>
      <c r="H130" s="14"/>
      <c r="I130" s="14"/>
      <c r="J130" s="14"/>
      <c r="K130" s="14"/>
      <c r="L130" s="14"/>
      <c r="M130" s="14"/>
      <c r="N130" s="14">
        <v>5</v>
      </c>
      <c r="O130" s="14"/>
      <c r="P130" s="14">
        <v>5</v>
      </c>
      <c r="Q130" s="14"/>
      <c r="R130" s="14"/>
      <c r="S130" s="14"/>
      <c r="T130" s="14"/>
      <c r="U130" s="60"/>
      <c r="V130" s="60"/>
      <c r="W130" s="60"/>
    </row>
    <row r="131" spans="1:23" ht="20.100000000000001" customHeight="1">
      <c r="A131" s="47">
        <v>6</v>
      </c>
      <c r="B131" s="51" t="s">
        <v>96</v>
      </c>
      <c r="C131" s="14" t="s">
        <v>25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60">
        <v>30</v>
      </c>
      <c r="V131" s="60">
        <v>30</v>
      </c>
      <c r="W131" s="60"/>
    </row>
    <row r="132" spans="1:23" ht="20.100000000000001" customHeight="1">
      <c r="A132" s="47"/>
      <c r="B132" s="51"/>
      <c r="C132" s="14" t="s">
        <v>26</v>
      </c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60"/>
      <c r="V132" s="60"/>
      <c r="W132" s="60"/>
    </row>
    <row r="133" spans="1:23" ht="20.100000000000001" customHeight="1">
      <c r="A133" s="47">
        <v>7</v>
      </c>
      <c r="B133" s="51" t="s">
        <v>97</v>
      </c>
      <c r="C133" s="14" t="s">
        <v>25</v>
      </c>
      <c r="D133" s="14">
        <v>16</v>
      </c>
      <c r="E133" s="14"/>
      <c r="F133" s="14">
        <v>2</v>
      </c>
      <c r="G133" s="14">
        <v>4</v>
      </c>
      <c r="H133" s="14">
        <v>1</v>
      </c>
      <c r="I133" s="14"/>
      <c r="J133" s="14">
        <v>2</v>
      </c>
      <c r="K133" s="14">
        <v>1</v>
      </c>
      <c r="L133" s="14"/>
      <c r="M133" s="14"/>
      <c r="N133" s="14">
        <v>1</v>
      </c>
      <c r="O133" s="14"/>
      <c r="P133" s="14">
        <v>1</v>
      </c>
      <c r="Q133" s="14">
        <v>4</v>
      </c>
      <c r="R133" s="14"/>
      <c r="S133" s="14"/>
      <c r="T133" s="14"/>
      <c r="U133" s="60">
        <v>8</v>
      </c>
      <c r="V133" s="60">
        <v>8</v>
      </c>
      <c r="W133" s="60"/>
    </row>
    <row r="134" spans="1:23" ht="20.100000000000001" customHeight="1">
      <c r="A134" s="47"/>
      <c r="B134" s="51"/>
      <c r="C134" s="14" t="s">
        <v>26</v>
      </c>
      <c r="D134" s="14">
        <v>16</v>
      </c>
      <c r="E134" s="14">
        <v>2</v>
      </c>
      <c r="F134" s="14"/>
      <c r="G134" s="14">
        <v>3</v>
      </c>
      <c r="H134" s="14"/>
      <c r="I134" s="14"/>
      <c r="J134" s="14"/>
      <c r="K134" s="14"/>
      <c r="L134" s="14"/>
      <c r="M134" s="14"/>
      <c r="N134" s="14">
        <v>4</v>
      </c>
      <c r="O134" s="14">
        <v>2</v>
      </c>
      <c r="P134" s="14">
        <v>2</v>
      </c>
      <c r="Q134" s="14">
        <v>3</v>
      </c>
      <c r="R134" s="14"/>
      <c r="S134" s="14"/>
      <c r="T134" s="14"/>
      <c r="U134" s="60"/>
      <c r="V134" s="60"/>
      <c r="W134" s="60"/>
    </row>
    <row r="135" spans="1:23" ht="20.100000000000001" customHeight="1">
      <c r="A135" s="47">
        <v>8</v>
      </c>
      <c r="B135" s="51" t="s">
        <v>98</v>
      </c>
      <c r="C135" s="14" t="s">
        <v>25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60">
        <v>16</v>
      </c>
      <c r="V135" s="60">
        <v>16</v>
      </c>
      <c r="W135" s="60"/>
    </row>
    <row r="136" spans="1:23" ht="20.100000000000001" customHeight="1">
      <c r="A136" s="47"/>
      <c r="B136" s="51"/>
      <c r="C136" s="14" t="s">
        <v>26</v>
      </c>
      <c r="D136" s="14">
        <v>64</v>
      </c>
      <c r="E136" s="14">
        <v>14</v>
      </c>
      <c r="F136" s="14">
        <v>4</v>
      </c>
      <c r="G136" s="14">
        <v>4</v>
      </c>
      <c r="H136" s="14"/>
      <c r="I136" s="14"/>
      <c r="J136" s="14"/>
      <c r="K136" s="14"/>
      <c r="L136" s="14"/>
      <c r="M136" s="14"/>
      <c r="N136" s="14">
        <v>11</v>
      </c>
      <c r="O136" s="14">
        <v>6</v>
      </c>
      <c r="P136" s="14">
        <v>3</v>
      </c>
      <c r="Q136" s="14">
        <v>10</v>
      </c>
      <c r="R136" s="14">
        <v>10</v>
      </c>
      <c r="S136" s="14">
        <v>2</v>
      </c>
      <c r="T136" s="14"/>
      <c r="U136" s="60"/>
      <c r="V136" s="60"/>
      <c r="W136" s="60"/>
    </row>
    <row r="137" spans="1:23" ht="20.100000000000001" customHeight="1">
      <c r="A137" s="47">
        <v>9</v>
      </c>
      <c r="B137" s="51" t="s">
        <v>99</v>
      </c>
      <c r="C137" s="14" t="s">
        <v>25</v>
      </c>
      <c r="D137" s="14">
        <v>10</v>
      </c>
      <c r="E137" s="14"/>
      <c r="F137" s="14">
        <v>2</v>
      </c>
      <c r="G137" s="14">
        <v>2</v>
      </c>
      <c r="H137" s="14"/>
      <c r="I137" s="14"/>
      <c r="J137" s="14"/>
      <c r="K137" s="14"/>
      <c r="L137" s="14">
        <v>2</v>
      </c>
      <c r="M137" s="14"/>
      <c r="N137" s="14"/>
      <c r="O137" s="14"/>
      <c r="P137" s="14"/>
      <c r="Q137" s="14">
        <v>1</v>
      </c>
      <c r="R137" s="14"/>
      <c r="S137" s="14">
        <v>3</v>
      </c>
      <c r="T137" s="14"/>
      <c r="U137" s="60">
        <v>10</v>
      </c>
      <c r="V137" s="60">
        <v>10</v>
      </c>
      <c r="W137" s="60"/>
    </row>
    <row r="138" spans="1:23" ht="20.100000000000001" customHeight="1">
      <c r="A138" s="47"/>
      <c r="B138" s="51"/>
      <c r="C138" s="14" t="s">
        <v>26</v>
      </c>
      <c r="D138" s="14">
        <v>50</v>
      </c>
      <c r="E138" s="14">
        <v>12</v>
      </c>
      <c r="F138" s="14">
        <v>4</v>
      </c>
      <c r="G138" s="14">
        <v>5</v>
      </c>
      <c r="H138" s="14"/>
      <c r="I138" s="14"/>
      <c r="J138" s="14"/>
      <c r="K138" s="14"/>
      <c r="L138" s="14"/>
      <c r="M138" s="14"/>
      <c r="N138" s="14">
        <v>7</v>
      </c>
      <c r="O138" s="14">
        <v>6</v>
      </c>
      <c r="P138" s="14">
        <v>8</v>
      </c>
      <c r="Q138" s="14"/>
      <c r="R138" s="14">
        <v>8</v>
      </c>
      <c r="S138" s="14"/>
      <c r="T138" s="14"/>
      <c r="U138" s="60"/>
      <c r="V138" s="60"/>
      <c r="W138" s="60"/>
    </row>
    <row r="139" spans="1:23" ht="20.100000000000001" customHeight="1">
      <c r="A139" s="47">
        <v>10</v>
      </c>
      <c r="B139" s="51" t="s">
        <v>100</v>
      </c>
      <c r="C139" s="14" t="s">
        <v>25</v>
      </c>
      <c r="D139" s="14">
        <f>E139+F139+G139+H139+I139+J139+K139+L139+M139+N139+O139+P139+Q139+R139+S139+T139</f>
        <v>15</v>
      </c>
      <c r="E139" s="14">
        <v>2</v>
      </c>
      <c r="F139" s="14">
        <v>1</v>
      </c>
      <c r="G139" s="14">
        <v>2</v>
      </c>
      <c r="H139" s="14">
        <v>1</v>
      </c>
      <c r="I139" s="14">
        <v>1</v>
      </c>
      <c r="J139" s="14">
        <v>1</v>
      </c>
      <c r="K139" s="14">
        <v>1</v>
      </c>
      <c r="L139" s="14">
        <v>1</v>
      </c>
      <c r="M139" s="14">
        <v>1</v>
      </c>
      <c r="N139" s="14">
        <v>1</v>
      </c>
      <c r="O139" s="14">
        <v>1</v>
      </c>
      <c r="P139" s="14">
        <v>1</v>
      </c>
      <c r="Q139" s="14">
        <v>1</v>
      </c>
      <c r="R139" s="14"/>
      <c r="S139" s="14"/>
      <c r="T139" s="14"/>
      <c r="U139" s="60">
        <v>10</v>
      </c>
      <c r="V139" s="60">
        <v>10</v>
      </c>
      <c r="W139" s="64"/>
    </row>
    <row r="140" spans="1:23" ht="20.100000000000001" customHeight="1">
      <c r="A140" s="47"/>
      <c r="B140" s="51"/>
      <c r="C140" s="14" t="s">
        <v>26</v>
      </c>
      <c r="D140" s="14">
        <f>E140+F140+G140+H140+I140+J140+K140+L140+M140+N140+O140+P140+Q140+R140+S140+T140</f>
        <v>25</v>
      </c>
      <c r="E140" s="14">
        <v>4</v>
      </c>
      <c r="F140" s="14">
        <v>5</v>
      </c>
      <c r="G140" s="14">
        <v>7</v>
      </c>
      <c r="H140" s="14"/>
      <c r="I140" s="14"/>
      <c r="J140" s="14"/>
      <c r="K140" s="14">
        <v>1</v>
      </c>
      <c r="L140" s="14"/>
      <c r="M140" s="14">
        <v>1</v>
      </c>
      <c r="N140" s="14">
        <v>1</v>
      </c>
      <c r="O140" s="14">
        <v>2</v>
      </c>
      <c r="P140" s="14">
        <v>1</v>
      </c>
      <c r="Q140" s="14">
        <v>1</v>
      </c>
      <c r="R140" s="14">
        <v>2</v>
      </c>
      <c r="S140" s="14"/>
      <c r="T140" s="14"/>
      <c r="U140" s="60"/>
      <c r="V140" s="60"/>
      <c r="W140" s="64"/>
    </row>
    <row r="141" spans="1:23" ht="20.100000000000001" customHeight="1">
      <c r="A141" s="43" t="s">
        <v>36</v>
      </c>
      <c r="B141" s="43"/>
      <c r="C141" s="43"/>
      <c r="D141" s="15">
        <f t="shared" ref="D141:V141" si="12">SUM(D121:D140)</f>
        <v>602</v>
      </c>
      <c r="E141" s="15">
        <f t="shared" si="12"/>
        <v>113</v>
      </c>
      <c r="F141" s="15">
        <f t="shared" si="12"/>
        <v>84</v>
      </c>
      <c r="G141" s="15">
        <f t="shared" si="12"/>
        <v>84</v>
      </c>
      <c r="H141" s="15">
        <f t="shared" si="12"/>
        <v>8</v>
      </c>
      <c r="I141" s="15">
        <f t="shared" si="12"/>
        <v>6</v>
      </c>
      <c r="J141" s="15">
        <f t="shared" si="12"/>
        <v>8</v>
      </c>
      <c r="K141" s="15">
        <f t="shared" si="12"/>
        <v>13</v>
      </c>
      <c r="L141" s="15">
        <f t="shared" si="12"/>
        <v>11</v>
      </c>
      <c r="M141" s="15">
        <f t="shared" si="12"/>
        <v>9</v>
      </c>
      <c r="N141" s="15">
        <f t="shared" si="12"/>
        <v>70</v>
      </c>
      <c r="O141" s="15">
        <f t="shared" si="12"/>
        <v>74</v>
      </c>
      <c r="P141" s="15">
        <f t="shared" si="12"/>
        <v>56</v>
      </c>
      <c r="Q141" s="15">
        <f t="shared" si="12"/>
        <v>40</v>
      </c>
      <c r="R141" s="15">
        <f t="shared" si="12"/>
        <v>21</v>
      </c>
      <c r="S141" s="15">
        <f t="shared" si="12"/>
        <v>5</v>
      </c>
      <c r="T141" s="15"/>
      <c r="U141" s="15">
        <f t="shared" si="12"/>
        <v>198</v>
      </c>
      <c r="V141" s="15">
        <f t="shared" si="12"/>
        <v>198</v>
      </c>
      <c r="W141" s="15"/>
    </row>
    <row r="142" spans="1:23" ht="20.100000000000001" customHeight="1">
      <c r="A142" s="47">
        <v>1</v>
      </c>
      <c r="B142" s="51" t="s">
        <v>101</v>
      </c>
      <c r="C142" s="14" t="s">
        <v>25</v>
      </c>
      <c r="D142" s="14">
        <v>41</v>
      </c>
      <c r="E142" s="14">
        <v>7</v>
      </c>
      <c r="F142" s="14">
        <v>5</v>
      </c>
      <c r="G142" s="14">
        <v>11</v>
      </c>
      <c r="H142" s="14">
        <v>7</v>
      </c>
      <c r="I142" s="14">
        <v>1</v>
      </c>
      <c r="J142" s="14">
        <v>1</v>
      </c>
      <c r="K142" s="14">
        <v>1</v>
      </c>
      <c r="L142" s="14">
        <v>1</v>
      </c>
      <c r="M142" s="14"/>
      <c r="N142" s="14">
        <v>1</v>
      </c>
      <c r="O142" s="14">
        <v>2</v>
      </c>
      <c r="P142" s="14"/>
      <c r="Q142" s="14">
        <v>3</v>
      </c>
      <c r="R142" s="14"/>
      <c r="S142" s="14">
        <v>1</v>
      </c>
      <c r="T142" s="14"/>
      <c r="U142" s="60">
        <v>5</v>
      </c>
      <c r="V142" s="60">
        <v>5</v>
      </c>
      <c r="W142" s="60"/>
    </row>
    <row r="143" spans="1:23" ht="20.100000000000001" customHeight="1">
      <c r="A143" s="47"/>
      <c r="B143" s="51"/>
      <c r="C143" s="14" t="s">
        <v>26</v>
      </c>
      <c r="D143" s="14">
        <f>SUM(E143:T143)</f>
        <v>54</v>
      </c>
      <c r="E143" s="14">
        <v>15</v>
      </c>
      <c r="F143" s="14">
        <v>15</v>
      </c>
      <c r="G143" s="14">
        <v>15</v>
      </c>
      <c r="H143" s="14"/>
      <c r="I143" s="14"/>
      <c r="J143" s="14"/>
      <c r="K143" s="14"/>
      <c r="L143" s="14"/>
      <c r="M143" s="14"/>
      <c r="N143" s="14">
        <v>4</v>
      </c>
      <c r="O143" s="14">
        <v>3</v>
      </c>
      <c r="P143" s="14"/>
      <c r="Q143" s="14">
        <v>2</v>
      </c>
      <c r="R143" s="14"/>
      <c r="S143" s="14"/>
      <c r="T143" s="14"/>
      <c r="U143" s="60"/>
      <c r="V143" s="60"/>
      <c r="W143" s="60"/>
    </row>
    <row r="144" spans="1:23" ht="20.100000000000001" customHeight="1">
      <c r="A144" s="47">
        <v>2</v>
      </c>
      <c r="B144" s="51" t="s">
        <v>102</v>
      </c>
      <c r="C144" s="14" t="s">
        <v>25</v>
      </c>
      <c r="D144" s="14">
        <f>SUM(E144:T144)</f>
        <v>30</v>
      </c>
      <c r="E144" s="14">
        <v>3</v>
      </c>
      <c r="F144" s="14">
        <v>8</v>
      </c>
      <c r="G144" s="14">
        <v>4</v>
      </c>
      <c r="H144" s="14">
        <v>4</v>
      </c>
      <c r="I144" s="14">
        <v>3</v>
      </c>
      <c r="J144" s="14">
        <v>3</v>
      </c>
      <c r="K144" s="14">
        <v>1</v>
      </c>
      <c r="L144" s="14">
        <v>2</v>
      </c>
      <c r="M144" s="14">
        <v>2</v>
      </c>
      <c r="N144" s="14"/>
      <c r="O144" s="14"/>
      <c r="P144" s="14"/>
      <c r="Q144" s="14"/>
      <c r="R144" s="14"/>
      <c r="S144" s="14"/>
      <c r="T144" s="14"/>
      <c r="U144" s="60">
        <v>10</v>
      </c>
      <c r="V144" s="60">
        <v>10</v>
      </c>
      <c r="W144" s="60"/>
    </row>
    <row r="145" spans="1:23" ht="20.100000000000001" customHeight="1">
      <c r="A145" s="47"/>
      <c r="B145" s="51"/>
      <c r="C145" s="14" t="s">
        <v>26</v>
      </c>
      <c r="D145" s="14">
        <f>SUM(E145:T145)</f>
        <v>60</v>
      </c>
      <c r="E145" s="14">
        <v>20</v>
      </c>
      <c r="F145" s="14">
        <v>18</v>
      </c>
      <c r="G145" s="14">
        <v>10</v>
      </c>
      <c r="H145" s="14"/>
      <c r="I145" s="14"/>
      <c r="J145" s="14"/>
      <c r="K145" s="14"/>
      <c r="L145" s="14"/>
      <c r="M145" s="14">
        <v>2</v>
      </c>
      <c r="N145" s="14">
        <v>2</v>
      </c>
      <c r="O145" s="14">
        <v>1</v>
      </c>
      <c r="P145" s="14">
        <v>2</v>
      </c>
      <c r="Q145" s="14"/>
      <c r="R145" s="14">
        <v>5</v>
      </c>
      <c r="S145" s="14"/>
      <c r="T145" s="14"/>
      <c r="U145" s="60"/>
      <c r="V145" s="60"/>
      <c r="W145" s="60"/>
    </row>
    <row r="146" spans="1:23" ht="20.100000000000001" customHeight="1">
      <c r="A146" s="47">
        <v>3</v>
      </c>
      <c r="B146" s="51" t="s">
        <v>103</v>
      </c>
      <c r="C146" s="14" t="s">
        <v>25</v>
      </c>
      <c r="D146" s="14">
        <v>3</v>
      </c>
      <c r="E146" s="14"/>
      <c r="F146" s="14"/>
      <c r="G146" s="14">
        <v>1</v>
      </c>
      <c r="H146" s="14"/>
      <c r="I146" s="14"/>
      <c r="J146" s="14"/>
      <c r="K146" s="14"/>
      <c r="L146" s="14"/>
      <c r="M146" s="14">
        <v>1</v>
      </c>
      <c r="N146" s="14"/>
      <c r="O146" s="14"/>
      <c r="P146" s="14"/>
      <c r="Q146" s="14"/>
      <c r="R146" s="14"/>
      <c r="S146" s="14"/>
      <c r="T146" s="14" t="s">
        <v>72</v>
      </c>
      <c r="U146" s="60"/>
      <c r="V146" s="60"/>
      <c r="W146" s="60"/>
    </row>
    <row r="147" spans="1:23" s="5" customFormat="1" ht="20.100000000000001" customHeight="1">
      <c r="A147" s="47"/>
      <c r="B147" s="51"/>
      <c r="C147" s="14" t="s">
        <v>26</v>
      </c>
      <c r="D147" s="14">
        <v>7</v>
      </c>
      <c r="E147" s="14">
        <v>1</v>
      </c>
      <c r="F147" s="14">
        <v>1</v>
      </c>
      <c r="G147" s="14">
        <v>2</v>
      </c>
      <c r="H147" s="14"/>
      <c r="I147" s="14"/>
      <c r="J147" s="14"/>
      <c r="K147" s="14"/>
      <c r="L147" s="14"/>
      <c r="M147" s="14"/>
      <c r="N147" s="14">
        <v>1</v>
      </c>
      <c r="O147" s="14">
        <v>1</v>
      </c>
      <c r="P147" s="14">
        <v>1</v>
      </c>
      <c r="Q147" s="14"/>
      <c r="R147" s="14"/>
      <c r="S147" s="14"/>
      <c r="T147" s="14"/>
      <c r="U147" s="60"/>
      <c r="V147" s="60"/>
      <c r="W147" s="60"/>
    </row>
    <row r="148" spans="1:23" ht="20.100000000000001" customHeight="1">
      <c r="A148" s="47">
        <v>4</v>
      </c>
      <c r="B148" s="51" t="s">
        <v>104</v>
      </c>
      <c r="C148" s="14" t="s">
        <v>25</v>
      </c>
      <c r="D148" s="14">
        <v>0</v>
      </c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60">
        <v>30</v>
      </c>
      <c r="V148" s="60">
        <v>30</v>
      </c>
      <c r="W148" s="60"/>
    </row>
    <row r="149" spans="1:23" ht="20.100000000000001" customHeight="1">
      <c r="A149" s="47"/>
      <c r="B149" s="51"/>
      <c r="C149" s="14" t="s">
        <v>26</v>
      </c>
      <c r="D149" s="14">
        <v>60</v>
      </c>
      <c r="E149" s="14">
        <v>8</v>
      </c>
      <c r="F149" s="14">
        <v>10</v>
      </c>
      <c r="G149" s="14">
        <v>6</v>
      </c>
      <c r="H149" s="14"/>
      <c r="I149" s="14"/>
      <c r="J149" s="14"/>
      <c r="K149" s="14"/>
      <c r="L149" s="14"/>
      <c r="M149" s="14"/>
      <c r="N149" s="14">
        <v>9</v>
      </c>
      <c r="O149" s="14">
        <v>9</v>
      </c>
      <c r="P149" s="14">
        <v>8</v>
      </c>
      <c r="Q149" s="14">
        <v>10</v>
      </c>
      <c r="R149" s="14"/>
      <c r="S149" s="14"/>
      <c r="T149" s="14"/>
      <c r="U149" s="60"/>
      <c r="V149" s="60"/>
      <c r="W149" s="60"/>
    </row>
    <row r="150" spans="1:23" ht="27" customHeight="1">
      <c r="A150" s="47">
        <v>5</v>
      </c>
      <c r="B150" s="51" t="s">
        <v>105</v>
      </c>
      <c r="C150" s="14" t="s">
        <v>25</v>
      </c>
      <c r="D150" s="14">
        <v>25</v>
      </c>
      <c r="E150" s="14">
        <v>1</v>
      </c>
      <c r="F150" s="14">
        <v>2</v>
      </c>
      <c r="G150" s="14"/>
      <c r="H150" s="14">
        <v>4</v>
      </c>
      <c r="I150" s="14">
        <v>2</v>
      </c>
      <c r="J150" s="14">
        <v>3</v>
      </c>
      <c r="K150" s="14">
        <v>2</v>
      </c>
      <c r="L150" s="14">
        <v>2</v>
      </c>
      <c r="M150" s="14"/>
      <c r="N150" s="14">
        <v>2</v>
      </c>
      <c r="O150" s="14">
        <v>3</v>
      </c>
      <c r="P150" s="14">
        <v>2</v>
      </c>
      <c r="Q150" s="14"/>
      <c r="R150" s="14"/>
      <c r="S150" s="14"/>
      <c r="T150" s="22" t="s">
        <v>106</v>
      </c>
      <c r="U150" s="58">
        <v>10</v>
      </c>
      <c r="V150" s="58">
        <v>10</v>
      </c>
      <c r="W150" s="58"/>
    </row>
    <row r="151" spans="1:23" ht="20.100000000000001" customHeight="1">
      <c r="A151" s="47"/>
      <c r="B151" s="51"/>
      <c r="C151" s="14" t="s">
        <v>26</v>
      </c>
      <c r="D151" s="14">
        <f>SUM(E151:T151)</f>
        <v>15</v>
      </c>
      <c r="E151" s="14">
        <v>2</v>
      </c>
      <c r="F151" s="14">
        <v>3</v>
      </c>
      <c r="G151" s="14">
        <v>2</v>
      </c>
      <c r="H151" s="14"/>
      <c r="I151" s="14"/>
      <c r="J151" s="14"/>
      <c r="K151" s="14"/>
      <c r="L151" s="14"/>
      <c r="M151" s="14"/>
      <c r="N151" s="14">
        <v>3</v>
      </c>
      <c r="O151" s="14">
        <v>2</v>
      </c>
      <c r="P151" s="14">
        <v>3</v>
      </c>
      <c r="Q151" s="14"/>
      <c r="R151" s="14"/>
      <c r="S151" s="14"/>
      <c r="T151" s="14"/>
      <c r="U151" s="59"/>
      <c r="V151" s="59"/>
      <c r="W151" s="59"/>
    </row>
    <row r="152" spans="1:23" ht="20.100000000000001" customHeight="1">
      <c r="A152" s="47">
        <v>6</v>
      </c>
      <c r="B152" s="51" t="s">
        <v>107</v>
      </c>
      <c r="C152" s="14" t="s">
        <v>25</v>
      </c>
      <c r="D152" s="14">
        <v>10</v>
      </c>
      <c r="E152" s="14"/>
      <c r="F152" s="14">
        <v>3</v>
      </c>
      <c r="G152" s="14">
        <v>1</v>
      </c>
      <c r="H152" s="14">
        <v>2</v>
      </c>
      <c r="I152" s="14"/>
      <c r="J152" s="14">
        <v>2</v>
      </c>
      <c r="K152" s="14"/>
      <c r="L152" s="14"/>
      <c r="M152" s="14"/>
      <c r="N152" s="14"/>
      <c r="O152" s="14"/>
      <c r="P152" s="14">
        <v>1</v>
      </c>
      <c r="Q152" s="14">
        <v>1</v>
      </c>
      <c r="R152" s="14"/>
      <c r="S152" s="14"/>
      <c r="T152" s="14"/>
      <c r="U152" s="60">
        <v>40</v>
      </c>
      <c r="V152" s="60">
        <v>40</v>
      </c>
      <c r="W152" s="60"/>
    </row>
    <row r="153" spans="1:23" ht="36" customHeight="1">
      <c r="A153" s="47"/>
      <c r="B153" s="51"/>
      <c r="C153" s="14" t="s">
        <v>26</v>
      </c>
      <c r="D153" s="14">
        <v>140</v>
      </c>
      <c r="E153" s="14">
        <v>32</v>
      </c>
      <c r="F153" s="14">
        <v>30</v>
      </c>
      <c r="G153" s="14">
        <v>20</v>
      </c>
      <c r="H153" s="14"/>
      <c r="I153" s="14"/>
      <c r="J153" s="14"/>
      <c r="K153" s="14"/>
      <c r="L153" s="14"/>
      <c r="M153" s="14"/>
      <c r="N153" s="14">
        <v>13</v>
      </c>
      <c r="O153" s="14">
        <v>13</v>
      </c>
      <c r="P153" s="14">
        <v>12</v>
      </c>
      <c r="Q153" s="14">
        <v>8</v>
      </c>
      <c r="R153" s="14">
        <v>10</v>
      </c>
      <c r="S153" s="14"/>
      <c r="T153" s="14" t="s">
        <v>108</v>
      </c>
      <c r="U153" s="60"/>
      <c r="V153" s="60"/>
      <c r="W153" s="60"/>
    </row>
    <row r="154" spans="1:23" ht="20.100000000000001" customHeight="1">
      <c r="A154" s="43" t="s">
        <v>36</v>
      </c>
      <c r="B154" s="43"/>
      <c r="C154" s="43"/>
      <c r="D154" s="15">
        <v>445</v>
      </c>
      <c r="E154" s="15">
        <f>SUM(E142:E153)</f>
        <v>89</v>
      </c>
      <c r="F154" s="15">
        <f t="shared" ref="F154:S154" si="13">SUM(F142:F153)</f>
        <v>95</v>
      </c>
      <c r="G154" s="15">
        <f t="shared" si="13"/>
        <v>72</v>
      </c>
      <c r="H154" s="15">
        <f t="shared" si="13"/>
        <v>17</v>
      </c>
      <c r="I154" s="15">
        <f t="shared" si="13"/>
        <v>6</v>
      </c>
      <c r="J154" s="15">
        <f t="shared" si="13"/>
        <v>9</v>
      </c>
      <c r="K154" s="15">
        <f t="shared" si="13"/>
        <v>4</v>
      </c>
      <c r="L154" s="15">
        <f t="shared" si="13"/>
        <v>5</v>
      </c>
      <c r="M154" s="15">
        <f t="shared" si="13"/>
        <v>5</v>
      </c>
      <c r="N154" s="15">
        <f t="shared" si="13"/>
        <v>35</v>
      </c>
      <c r="O154" s="15">
        <f t="shared" si="13"/>
        <v>34</v>
      </c>
      <c r="P154" s="15">
        <f t="shared" si="13"/>
        <v>29</v>
      </c>
      <c r="Q154" s="15">
        <f t="shared" si="13"/>
        <v>24</v>
      </c>
      <c r="R154" s="15">
        <f t="shared" si="13"/>
        <v>15</v>
      </c>
      <c r="S154" s="15">
        <f t="shared" si="13"/>
        <v>1</v>
      </c>
      <c r="T154" s="15">
        <v>5</v>
      </c>
      <c r="U154" s="15">
        <f>SUM(U142:U153)</f>
        <v>95</v>
      </c>
      <c r="V154" s="15">
        <v>95</v>
      </c>
      <c r="W154" s="15"/>
    </row>
    <row r="155" spans="1:23" ht="20.100000000000001" customHeight="1">
      <c r="A155" s="47">
        <v>1</v>
      </c>
      <c r="B155" s="51" t="s">
        <v>109</v>
      </c>
      <c r="C155" s="14" t="s">
        <v>25</v>
      </c>
      <c r="D155" s="14">
        <v>18</v>
      </c>
      <c r="E155" s="14">
        <v>3</v>
      </c>
      <c r="F155" s="14">
        <v>3</v>
      </c>
      <c r="G155" s="14">
        <v>2</v>
      </c>
      <c r="H155" s="14">
        <v>2</v>
      </c>
      <c r="I155" s="14">
        <v>1</v>
      </c>
      <c r="J155" s="14"/>
      <c r="K155" s="14">
        <v>1</v>
      </c>
      <c r="L155" s="14">
        <v>1</v>
      </c>
      <c r="M155" s="14">
        <v>1</v>
      </c>
      <c r="N155" s="14">
        <v>1</v>
      </c>
      <c r="O155" s="14">
        <v>1</v>
      </c>
      <c r="P155" s="14">
        <v>1</v>
      </c>
      <c r="Q155" s="14">
        <v>1</v>
      </c>
      <c r="R155" s="14"/>
      <c r="S155" s="14"/>
      <c r="T155" s="14"/>
      <c r="U155" s="60">
        <v>12</v>
      </c>
      <c r="V155" s="60">
        <v>12</v>
      </c>
      <c r="W155" s="60"/>
    </row>
    <row r="156" spans="1:23" ht="20.100000000000001" customHeight="1">
      <c r="A156" s="47"/>
      <c r="B156" s="51"/>
      <c r="C156" s="14" t="s">
        <v>26</v>
      </c>
      <c r="D156" s="14">
        <v>30</v>
      </c>
      <c r="E156" s="14">
        <v>8</v>
      </c>
      <c r="F156" s="14">
        <v>8</v>
      </c>
      <c r="G156" s="14">
        <v>2</v>
      </c>
      <c r="H156" s="14"/>
      <c r="I156" s="14"/>
      <c r="J156" s="14"/>
      <c r="K156" s="14"/>
      <c r="L156" s="14"/>
      <c r="M156" s="14"/>
      <c r="N156" s="14">
        <v>2</v>
      </c>
      <c r="O156" s="14">
        <v>2</v>
      </c>
      <c r="P156" s="14">
        <v>2</v>
      </c>
      <c r="Q156" s="14">
        <v>2</v>
      </c>
      <c r="R156" s="14">
        <v>2</v>
      </c>
      <c r="S156" s="14">
        <v>2</v>
      </c>
      <c r="T156" s="14"/>
      <c r="U156" s="60"/>
      <c r="V156" s="60"/>
      <c r="W156" s="60"/>
    </row>
    <row r="157" spans="1:23" ht="20.100000000000001" customHeight="1">
      <c r="A157" s="47">
        <v>2</v>
      </c>
      <c r="B157" s="51" t="s">
        <v>110</v>
      </c>
      <c r="C157" s="14" t="s">
        <v>25</v>
      </c>
      <c r="D157" s="14">
        <f>E157+F157+G157+H157+I157+J157+K157+L157+M157+N157+O157+P157+Q157+R157+S157+T157</f>
        <v>15</v>
      </c>
      <c r="E157" s="14">
        <v>2</v>
      </c>
      <c r="F157" s="14">
        <v>1</v>
      </c>
      <c r="G157" s="14">
        <v>1</v>
      </c>
      <c r="H157" s="14">
        <v>1</v>
      </c>
      <c r="I157" s="14">
        <v>1</v>
      </c>
      <c r="J157" s="14">
        <v>2</v>
      </c>
      <c r="K157" s="14">
        <v>2</v>
      </c>
      <c r="L157" s="14">
        <v>1</v>
      </c>
      <c r="M157" s="14">
        <v>1</v>
      </c>
      <c r="N157" s="14">
        <v>1</v>
      </c>
      <c r="O157" s="14"/>
      <c r="P157" s="14"/>
      <c r="Q157" s="14">
        <v>1</v>
      </c>
      <c r="R157" s="14"/>
      <c r="S157" s="14">
        <v>1</v>
      </c>
      <c r="T157" s="14"/>
      <c r="U157" s="60">
        <v>24</v>
      </c>
      <c r="V157" s="60">
        <v>24</v>
      </c>
      <c r="W157" s="60"/>
    </row>
    <row r="158" spans="1:23" ht="20.100000000000001" customHeight="1">
      <c r="A158" s="47"/>
      <c r="B158" s="51"/>
      <c r="C158" s="14" t="s">
        <v>26</v>
      </c>
      <c r="D158" s="14">
        <f>E158+F158+G158+H158+I158+J158+K158+L158+M158+N158+O158+P158+Q158+R158+S158+T158</f>
        <v>81</v>
      </c>
      <c r="E158" s="14">
        <v>32</v>
      </c>
      <c r="F158" s="14">
        <v>21</v>
      </c>
      <c r="G158" s="14">
        <v>8</v>
      </c>
      <c r="H158" s="14"/>
      <c r="I158" s="14"/>
      <c r="J158" s="14"/>
      <c r="K158" s="14"/>
      <c r="L158" s="14"/>
      <c r="M158" s="14"/>
      <c r="N158" s="14">
        <v>2</v>
      </c>
      <c r="O158" s="14">
        <v>2</v>
      </c>
      <c r="P158" s="14">
        <v>2</v>
      </c>
      <c r="Q158" s="14">
        <v>6</v>
      </c>
      <c r="R158" s="14">
        <v>4</v>
      </c>
      <c r="S158" s="14">
        <v>4</v>
      </c>
      <c r="T158" s="14"/>
      <c r="U158" s="60"/>
      <c r="V158" s="60"/>
      <c r="W158" s="60"/>
    </row>
    <row r="159" spans="1:23" ht="20.100000000000001" customHeight="1">
      <c r="A159" s="47">
        <v>3</v>
      </c>
      <c r="B159" s="51" t="s">
        <v>111</v>
      </c>
      <c r="C159" s="14" t="s">
        <v>25</v>
      </c>
      <c r="D159" s="14">
        <v>80</v>
      </c>
      <c r="E159" s="14">
        <v>6</v>
      </c>
      <c r="F159" s="14">
        <v>11</v>
      </c>
      <c r="G159" s="14">
        <v>12</v>
      </c>
      <c r="H159" s="14">
        <v>10</v>
      </c>
      <c r="I159" s="14">
        <v>5</v>
      </c>
      <c r="J159" s="14">
        <v>1</v>
      </c>
      <c r="K159" s="14">
        <v>9</v>
      </c>
      <c r="L159" s="14">
        <v>9</v>
      </c>
      <c r="M159" s="14">
        <v>10</v>
      </c>
      <c r="N159" s="14"/>
      <c r="O159" s="14">
        <v>5</v>
      </c>
      <c r="P159" s="14"/>
      <c r="Q159" s="14">
        <v>2</v>
      </c>
      <c r="R159" s="14"/>
      <c r="S159" s="14"/>
      <c r="T159" s="14"/>
      <c r="U159" s="60">
        <v>60</v>
      </c>
      <c r="V159" s="60">
        <v>60</v>
      </c>
      <c r="W159" s="60"/>
    </row>
    <row r="160" spans="1:23" ht="20.100000000000001" customHeight="1">
      <c r="A160" s="47"/>
      <c r="B160" s="51"/>
      <c r="C160" s="14" t="s">
        <v>26</v>
      </c>
      <c r="D160" s="14">
        <v>160</v>
      </c>
      <c r="E160" s="14">
        <v>33</v>
      </c>
      <c r="F160" s="14">
        <v>26</v>
      </c>
      <c r="G160" s="14">
        <v>30</v>
      </c>
      <c r="H160" s="14"/>
      <c r="I160" s="14"/>
      <c r="J160" s="14"/>
      <c r="K160" s="14"/>
      <c r="L160" s="14"/>
      <c r="M160" s="14"/>
      <c r="N160" s="14">
        <v>12</v>
      </c>
      <c r="O160" s="14">
        <v>12</v>
      </c>
      <c r="P160" s="14">
        <v>12</v>
      </c>
      <c r="Q160" s="14">
        <v>5</v>
      </c>
      <c r="R160" s="14">
        <v>30</v>
      </c>
      <c r="S160" s="14"/>
      <c r="T160" s="14"/>
      <c r="U160" s="60"/>
      <c r="V160" s="60"/>
      <c r="W160" s="60"/>
    </row>
    <row r="161" spans="1:23" ht="20.100000000000001" customHeight="1">
      <c r="A161" s="47">
        <v>4</v>
      </c>
      <c r="B161" s="51" t="s">
        <v>112</v>
      </c>
      <c r="C161" s="14" t="s">
        <v>25</v>
      </c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60">
        <v>10</v>
      </c>
      <c r="V161" s="60">
        <v>10</v>
      </c>
      <c r="W161" s="60"/>
    </row>
    <row r="162" spans="1:23" ht="20.100000000000001" customHeight="1">
      <c r="A162" s="47"/>
      <c r="B162" s="51"/>
      <c r="C162" s="14" t="s">
        <v>26</v>
      </c>
      <c r="D162" s="14">
        <f>SUM(E162:T162)</f>
        <v>40</v>
      </c>
      <c r="E162" s="14">
        <v>8</v>
      </c>
      <c r="F162" s="14">
        <v>8</v>
      </c>
      <c r="G162" s="14"/>
      <c r="H162" s="14"/>
      <c r="I162" s="14"/>
      <c r="J162" s="14"/>
      <c r="K162" s="14"/>
      <c r="L162" s="14"/>
      <c r="M162" s="14"/>
      <c r="N162" s="14">
        <v>9</v>
      </c>
      <c r="O162" s="14">
        <v>10</v>
      </c>
      <c r="P162" s="14"/>
      <c r="Q162" s="14"/>
      <c r="R162" s="14"/>
      <c r="S162" s="14">
        <v>5</v>
      </c>
      <c r="T162" s="14"/>
      <c r="U162" s="60"/>
      <c r="V162" s="60"/>
      <c r="W162" s="60"/>
    </row>
    <row r="163" spans="1:23" ht="20.100000000000001" customHeight="1">
      <c r="A163" s="47">
        <v>5</v>
      </c>
      <c r="B163" s="51" t="s">
        <v>113</v>
      </c>
      <c r="C163" s="14" t="s">
        <v>25</v>
      </c>
      <c r="D163" s="14">
        <v>6</v>
      </c>
      <c r="E163" s="14"/>
      <c r="F163" s="14"/>
      <c r="G163" s="14">
        <v>2</v>
      </c>
      <c r="H163" s="14">
        <v>1</v>
      </c>
      <c r="I163" s="14"/>
      <c r="J163" s="14"/>
      <c r="K163" s="14"/>
      <c r="L163" s="14">
        <v>1</v>
      </c>
      <c r="M163" s="14">
        <v>1</v>
      </c>
      <c r="N163" s="14"/>
      <c r="O163" s="14"/>
      <c r="P163" s="14">
        <v>1</v>
      </c>
      <c r="Q163" s="14"/>
      <c r="R163" s="14"/>
      <c r="S163" s="14"/>
      <c r="T163" s="14"/>
      <c r="U163" s="60">
        <v>8</v>
      </c>
      <c r="V163" s="60">
        <v>8</v>
      </c>
      <c r="W163" s="60"/>
    </row>
    <row r="164" spans="1:23" ht="20.100000000000001" customHeight="1">
      <c r="A164" s="47"/>
      <c r="B164" s="51"/>
      <c r="C164" s="14" t="s">
        <v>26</v>
      </c>
      <c r="D164" s="14">
        <v>26</v>
      </c>
      <c r="E164" s="14">
        <v>8</v>
      </c>
      <c r="F164" s="14">
        <v>5</v>
      </c>
      <c r="G164" s="14">
        <v>3</v>
      </c>
      <c r="H164" s="14"/>
      <c r="I164" s="14"/>
      <c r="J164" s="14"/>
      <c r="K164" s="14"/>
      <c r="L164" s="14"/>
      <c r="M164" s="14"/>
      <c r="N164" s="14">
        <v>2</v>
      </c>
      <c r="O164" s="14">
        <v>3</v>
      </c>
      <c r="P164" s="14">
        <v>2</v>
      </c>
      <c r="Q164" s="14"/>
      <c r="R164" s="14">
        <v>1</v>
      </c>
      <c r="S164" s="14"/>
      <c r="T164" s="14" t="s">
        <v>31</v>
      </c>
      <c r="U164" s="60"/>
      <c r="V164" s="60"/>
      <c r="W164" s="60"/>
    </row>
    <row r="165" spans="1:23" ht="20.100000000000001" customHeight="1">
      <c r="A165" s="47">
        <v>6</v>
      </c>
      <c r="B165" s="51" t="s">
        <v>114</v>
      </c>
      <c r="C165" s="14" t="s">
        <v>26</v>
      </c>
      <c r="D165" s="14">
        <v>55</v>
      </c>
      <c r="E165" s="14">
        <v>11</v>
      </c>
      <c r="F165" s="14">
        <v>10</v>
      </c>
      <c r="G165" s="14">
        <v>8</v>
      </c>
      <c r="H165" s="14"/>
      <c r="I165" s="14"/>
      <c r="J165" s="14"/>
      <c r="K165" s="14"/>
      <c r="L165" s="14"/>
      <c r="M165" s="14">
        <v>4</v>
      </c>
      <c r="N165" s="14">
        <v>5</v>
      </c>
      <c r="O165" s="14">
        <v>5</v>
      </c>
      <c r="P165" s="14">
        <v>4</v>
      </c>
      <c r="Q165" s="14">
        <v>2</v>
      </c>
      <c r="R165" s="14">
        <v>2</v>
      </c>
      <c r="S165" s="14">
        <v>2</v>
      </c>
      <c r="T165" s="14" t="s">
        <v>115</v>
      </c>
      <c r="U165" s="60">
        <v>20</v>
      </c>
      <c r="V165" s="60">
        <v>20</v>
      </c>
      <c r="W165" s="65"/>
    </row>
    <row r="166" spans="1:23" ht="20.100000000000001" customHeight="1">
      <c r="A166" s="47"/>
      <c r="B166" s="51"/>
      <c r="C166" s="14" t="s">
        <v>25</v>
      </c>
      <c r="D166" s="14">
        <v>25</v>
      </c>
      <c r="E166" s="14">
        <v>4</v>
      </c>
      <c r="F166" s="14">
        <v>3</v>
      </c>
      <c r="G166" s="14">
        <v>3</v>
      </c>
      <c r="H166" s="14">
        <v>3</v>
      </c>
      <c r="I166" s="14">
        <v>1</v>
      </c>
      <c r="J166" s="14">
        <v>1</v>
      </c>
      <c r="K166" s="14">
        <v>1</v>
      </c>
      <c r="L166" s="14">
        <v>3</v>
      </c>
      <c r="M166" s="14">
        <v>2</v>
      </c>
      <c r="N166" s="14"/>
      <c r="O166" s="14">
        <v>3</v>
      </c>
      <c r="P166" s="14"/>
      <c r="Q166" s="14"/>
      <c r="R166" s="14"/>
      <c r="S166" s="14">
        <v>1</v>
      </c>
      <c r="T166" s="14"/>
      <c r="U166" s="60"/>
      <c r="V166" s="60"/>
      <c r="W166" s="66"/>
    </row>
    <row r="167" spans="1:23" ht="20.100000000000001" customHeight="1">
      <c r="A167" s="47">
        <v>7</v>
      </c>
      <c r="B167" s="51" t="s">
        <v>116</v>
      </c>
      <c r="C167" s="14" t="s">
        <v>25</v>
      </c>
      <c r="D167" s="14">
        <v>12</v>
      </c>
      <c r="E167" s="14">
        <v>2</v>
      </c>
      <c r="F167" s="14">
        <v>3</v>
      </c>
      <c r="G167" s="14">
        <v>1</v>
      </c>
      <c r="H167" s="14">
        <v>2</v>
      </c>
      <c r="I167" s="14"/>
      <c r="J167" s="14">
        <v>1</v>
      </c>
      <c r="K167" s="14"/>
      <c r="L167" s="14">
        <v>2</v>
      </c>
      <c r="M167" s="14"/>
      <c r="N167" s="14"/>
      <c r="O167" s="14">
        <v>1</v>
      </c>
      <c r="P167" s="14"/>
      <c r="Q167" s="14"/>
      <c r="R167" s="14"/>
      <c r="S167" s="14"/>
      <c r="T167" s="14"/>
      <c r="U167" s="60">
        <v>12</v>
      </c>
      <c r="V167" s="60">
        <v>12</v>
      </c>
      <c r="W167" s="60"/>
    </row>
    <row r="168" spans="1:23" ht="20.100000000000001" customHeight="1">
      <c r="A168" s="47"/>
      <c r="B168" s="51"/>
      <c r="C168" s="14" t="s">
        <v>26</v>
      </c>
      <c r="D168" s="14">
        <v>36</v>
      </c>
      <c r="E168" s="14">
        <v>12</v>
      </c>
      <c r="F168" s="14">
        <v>12</v>
      </c>
      <c r="G168" s="14">
        <v>3</v>
      </c>
      <c r="H168" s="14"/>
      <c r="I168" s="14"/>
      <c r="J168" s="14"/>
      <c r="K168" s="14"/>
      <c r="L168" s="14"/>
      <c r="M168" s="14"/>
      <c r="N168" s="14">
        <v>1</v>
      </c>
      <c r="O168" s="14">
        <v>1</v>
      </c>
      <c r="P168" s="14">
        <v>2</v>
      </c>
      <c r="Q168" s="14">
        <v>2</v>
      </c>
      <c r="R168" s="14">
        <v>3</v>
      </c>
      <c r="S168" s="14"/>
      <c r="T168" s="14"/>
      <c r="U168" s="60"/>
      <c r="V168" s="60"/>
      <c r="W168" s="60"/>
    </row>
    <row r="169" spans="1:23" ht="20.100000000000001" customHeight="1">
      <c r="A169" s="47">
        <v>8</v>
      </c>
      <c r="B169" s="51" t="s">
        <v>117</v>
      </c>
      <c r="C169" s="14" t="s">
        <v>25</v>
      </c>
      <c r="D169" s="14">
        <v>100</v>
      </c>
      <c r="E169" s="14">
        <v>18</v>
      </c>
      <c r="F169" s="14">
        <v>10</v>
      </c>
      <c r="G169" s="14">
        <v>10</v>
      </c>
      <c r="H169" s="14">
        <v>8</v>
      </c>
      <c r="I169" s="14">
        <v>2</v>
      </c>
      <c r="J169" s="14">
        <v>4</v>
      </c>
      <c r="K169" s="14">
        <v>5</v>
      </c>
      <c r="L169" s="14">
        <v>10</v>
      </c>
      <c r="M169" s="14">
        <v>10</v>
      </c>
      <c r="N169" s="14">
        <v>4</v>
      </c>
      <c r="O169" s="14">
        <v>10</v>
      </c>
      <c r="P169" s="14">
        <v>2</v>
      </c>
      <c r="Q169" s="14">
        <v>2</v>
      </c>
      <c r="R169" s="14"/>
      <c r="S169" s="14">
        <v>5</v>
      </c>
      <c r="T169" s="14"/>
      <c r="U169" s="60">
        <v>100</v>
      </c>
      <c r="V169" s="60">
        <v>100</v>
      </c>
      <c r="W169" s="60"/>
    </row>
    <row r="170" spans="1:23" ht="20.100000000000001" customHeight="1">
      <c r="A170" s="47"/>
      <c r="B170" s="51"/>
      <c r="C170" s="14" t="s">
        <v>26</v>
      </c>
      <c r="D170" s="14">
        <v>100</v>
      </c>
      <c r="E170" s="14">
        <v>18</v>
      </c>
      <c r="F170" s="14">
        <v>18</v>
      </c>
      <c r="G170" s="14">
        <v>15</v>
      </c>
      <c r="H170" s="14"/>
      <c r="I170" s="14"/>
      <c r="J170" s="14"/>
      <c r="K170" s="14"/>
      <c r="L170" s="14"/>
      <c r="M170" s="14">
        <v>5</v>
      </c>
      <c r="N170" s="14">
        <v>12</v>
      </c>
      <c r="O170" s="14">
        <v>12</v>
      </c>
      <c r="P170" s="14">
        <v>10</v>
      </c>
      <c r="Q170" s="14">
        <v>5</v>
      </c>
      <c r="R170" s="14">
        <v>5</v>
      </c>
      <c r="S170" s="14"/>
      <c r="T170" s="14"/>
      <c r="U170" s="60"/>
      <c r="V170" s="60"/>
      <c r="W170" s="60"/>
    </row>
    <row r="171" spans="1:23" ht="20.100000000000001" customHeight="1">
      <c r="A171" s="47">
        <v>9</v>
      </c>
      <c r="B171" s="51" t="s">
        <v>118</v>
      </c>
      <c r="C171" s="14" t="s">
        <v>25</v>
      </c>
      <c r="D171" s="14">
        <f t="shared" ref="D171:D174" si="14">SUM(E171:T171)</f>
        <v>30</v>
      </c>
      <c r="E171" s="14">
        <v>5</v>
      </c>
      <c r="F171" s="14">
        <v>3</v>
      </c>
      <c r="G171" s="14">
        <v>4</v>
      </c>
      <c r="H171" s="14">
        <v>5</v>
      </c>
      <c r="I171" s="14"/>
      <c r="J171" s="14"/>
      <c r="K171" s="14">
        <v>2</v>
      </c>
      <c r="L171" s="14">
        <v>5</v>
      </c>
      <c r="M171" s="14">
        <v>6</v>
      </c>
      <c r="N171" s="14"/>
      <c r="O171" s="14"/>
      <c r="P171" s="14"/>
      <c r="Q171" s="14"/>
      <c r="R171" s="14"/>
      <c r="S171" s="14"/>
      <c r="T171" s="14"/>
      <c r="U171" s="60">
        <f>V171</f>
        <v>20</v>
      </c>
      <c r="V171" s="60">
        <v>20</v>
      </c>
      <c r="W171" s="60"/>
    </row>
    <row r="172" spans="1:23" ht="20.100000000000001" customHeight="1">
      <c r="A172" s="47"/>
      <c r="B172" s="51"/>
      <c r="C172" s="14" t="s">
        <v>26</v>
      </c>
      <c r="D172" s="14">
        <f t="shared" si="14"/>
        <v>50</v>
      </c>
      <c r="E172" s="14">
        <v>25</v>
      </c>
      <c r="F172" s="14">
        <v>15</v>
      </c>
      <c r="G172" s="14">
        <v>1</v>
      </c>
      <c r="H172" s="14"/>
      <c r="I172" s="14"/>
      <c r="J172" s="14"/>
      <c r="K172" s="14"/>
      <c r="L172" s="14"/>
      <c r="M172" s="14"/>
      <c r="N172" s="14">
        <v>2</v>
      </c>
      <c r="O172" s="14">
        <v>1</v>
      </c>
      <c r="P172" s="14">
        <v>2</v>
      </c>
      <c r="Q172" s="14">
        <v>1</v>
      </c>
      <c r="R172" s="14">
        <v>2</v>
      </c>
      <c r="S172" s="14">
        <v>1</v>
      </c>
      <c r="T172" s="14"/>
      <c r="U172" s="60"/>
      <c r="V172" s="60"/>
      <c r="W172" s="60"/>
    </row>
    <row r="173" spans="1:23" ht="20.100000000000001" customHeight="1">
      <c r="A173" s="47">
        <v>10</v>
      </c>
      <c r="B173" s="51" t="s">
        <v>119</v>
      </c>
      <c r="C173" s="14" t="s">
        <v>25</v>
      </c>
      <c r="D173" s="14">
        <f t="shared" si="14"/>
        <v>140</v>
      </c>
      <c r="E173" s="14">
        <v>16</v>
      </c>
      <c r="F173" s="14">
        <v>14</v>
      </c>
      <c r="G173" s="14">
        <v>32</v>
      </c>
      <c r="H173" s="14">
        <v>10</v>
      </c>
      <c r="I173" s="14">
        <v>7</v>
      </c>
      <c r="J173" s="14">
        <v>6</v>
      </c>
      <c r="K173" s="14">
        <v>8</v>
      </c>
      <c r="L173" s="14">
        <v>12</v>
      </c>
      <c r="M173" s="14">
        <v>8</v>
      </c>
      <c r="N173" s="14">
        <v>9</v>
      </c>
      <c r="O173" s="14">
        <v>7</v>
      </c>
      <c r="P173" s="14">
        <v>3</v>
      </c>
      <c r="Q173" s="14">
        <v>5</v>
      </c>
      <c r="R173" s="14"/>
      <c r="S173" s="14">
        <v>3</v>
      </c>
      <c r="T173" s="14"/>
      <c r="U173" s="60">
        <v>60</v>
      </c>
      <c r="V173" s="60">
        <v>60</v>
      </c>
      <c r="W173" s="60"/>
    </row>
    <row r="174" spans="1:23" ht="20.100000000000001" customHeight="1">
      <c r="A174" s="47"/>
      <c r="B174" s="51"/>
      <c r="C174" s="14" t="s">
        <v>26</v>
      </c>
      <c r="D174" s="14">
        <f t="shared" si="14"/>
        <v>100</v>
      </c>
      <c r="E174" s="14">
        <v>28</v>
      </c>
      <c r="F174" s="14">
        <v>18</v>
      </c>
      <c r="G174" s="14">
        <v>18</v>
      </c>
      <c r="H174" s="14"/>
      <c r="I174" s="14"/>
      <c r="J174" s="14"/>
      <c r="K174" s="14"/>
      <c r="L174" s="14"/>
      <c r="M174" s="14"/>
      <c r="N174" s="14">
        <v>11</v>
      </c>
      <c r="O174" s="14">
        <v>8</v>
      </c>
      <c r="P174" s="14">
        <v>8</v>
      </c>
      <c r="Q174" s="14">
        <v>7</v>
      </c>
      <c r="R174" s="14"/>
      <c r="S174" s="14">
        <v>2</v>
      </c>
      <c r="T174" s="14"/>
      <c r="U174" s="60"/>
      <c r="V174" s="60"/>
      <c r="W174" s="60"/>
    </row>
    <row r="175" spans="1:23" ht="20.100000000000001" customHeight="1">
      <c r="A175" s="43" t="s">
        <v>36</v>
      </c>
      <c r="B175" s="43"/>
      <c r="C175" s="43"/>
      <c r="D175" s="15">
        <f>SUM(D155:D174)</f>
        <v>1104</v>
      </c>
      <c r="E175" s="15">
        <f t="shared" ref="E175:V175" si="15">SUM(E155:E174)</f>
        <v>239</v>
      </c>
      <c r="F175" s="15">
        <f t="shared" si="15"/>
        <v>189</v>
      </c>
      <c r="G175" s="15">
        <f t="shared" si="15"/>
        <v>155</v>
      </c>
      <c r="H175" s="15">
        <f t="shared" si="15"/>
        <v>42</v>
      </c>
      <c r="I175" s="15">
        <f t="shared" si="15"/>
        <v>17</v>
      </c>
      <c r="J175" s="15">
        <f t="shared" si="15"/>
        <v>15</v>
      </c>
      <c r="K175" s="15">
        <f t="shared" si="15"/>
        <v>28</v>
      </c>
      <c r="L175" s="15">
        <f t="shared" si="15"/>
        <v>44</v>
      </c>
      <c r="M175" s="15">
        <f t="shared" si="15"/>
        <v>48</v>
      </c>
      <c r="N175" s="15">
        <f t="shared" si="15"/>
        <v>73</v>
      </c>
      <c r="O175" s="15">
        <f t="shared" si="15"/>
        <v>83</v>
      </c>
      <c r="P175" s="15">
        <f t="shared" si="15"/>
        <v>51</v>
      </c>
      <c r="Q175" s="15">
        <f t="shared" si="15"/>
        <v>41</v>
      </c>
      <c r="R175" s="15">
        <f t="shared" si="15"/>
        <v>49</v>
      </c>
      <c r="S175" s="15">
        <f t="shared" si="15"/>
        <v>26</v>
      </c>
      <c r="T175" s="15">
        <v>4</v>
      </c>
      <c r="U175" s="15">
        <f t="shared" si="15"/>
        <v>326</v>
      </c>
      <c r="V175" s="15">
        <f t="shared" si="15"/>
        <v>326</v>
      </c>
      <c r="W175" s="15"/>
    </row>
    <row r="176" spans="1:23" ht="30" customHeight="1">
      <c r="A176" s="50" t="s">
        <v>120</v>
      </c>
      <c r="B176" s="50"/>
      <c r="C176" s="50"/>
      <c r="D176" s="21">
        <f>SUM(E176:T176)</f>
        <v>7098</v>
      </c>
      <c r="E176" s="21">
        <f t="shared" ref="E176:V176" si="16">SUM(E175,E154,E141,E120,E99,E78,E61,E58,E49,E22)</f>
        <v>1325</v>
      </c>
      <c r="F176" s="21">
        <f t="shared" si="16"/>
        <v>1138</v>
      </c>
      <c r="G176" s="21">
        <f t="shared" si="16"/>
        <v>1089</v>
      </c>
      <c r="H176" s="21">
        <f t="shared" si="16"/>
        <v>191</v>
      </c>
      <c r="I176" s="21">
        <f t="shared" si="16"/>
        <v>111</v>
      </c>
      <c r="J176" s="21">
        <f t="shared" si="16"/>
        <v>111</v>
      </c>
      <c r="K176" s="21">
        <f t="shared" si="16"/>
        <v>123</v>
      </c>
      <c r="L176" s="21">
        <f t="shared" si="16"/>
        <v>136</v>
      </c>
      <c r="M176" s="21">
        <f t="shared" si="16"/>
        <v>132</v>
      </c>
      <c r="N176" s="21">
        <f t="shared" si="16"/>
        <v>723</v>
      </c>
      <c r="O176" s="21">
        <f t="shared" si="16"/>
        <v>692</v>
      </c>
      <c r="P176" s="21">
        <f t="shared" si="16"/>
        <v>525</v>
      </c>
      <c r="Q176" s="21">
        <f t="shared" si="16"/>
        <v>345</v>
      </c>
      <c r="R176" s="21">
        <f t="shared" si="16"/>
        <v>276</v>
      </c>
      <c r="S176" s="21">
        <f t="shared" si="16"/>
        <v>131</v>
      </c>
      <c r="T176" s="21">
        <f t="shared" si="16"/>
        <v>50</v>
      </c>
      <c r="U176" s="23">
        <f>SUM(V176:W176)</f>
        <v>1885</v>
      </c>
      <c r="V176" s="23">
        <f t="shared" si="16"/>
        <v>1856</v>
      </c>
      <c r="W176" s="23">
        <v>29</v>
      </c>
    </row>
    <row r="177" spans="1:23" ht="35.1" customHeight="1">
      <c r="A177" s="50" t="s">
        <v>121</v>
      </c>
      <c r="B177" s="50"/>
      <c r="C177" s="50"/>
      <c r="D177" s="50">
        <f>SUM(D176,U176)</f>
        <v>8983</v>
      </c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</row>
  </sheetData>
  <autoFilter ref="A3:W177">
    <extLst/>
  </autoFilter>
  <mergeCells count="419">
    <mergeCell ref="W171:W172"/>
    <mergeCell ref="W173:W174"/>
    <mergeCell ref="W146:W147"/>
    <mergeCell ref="W148:W149"/>
    <mergeCell ref="W150:W151"/>
    <mergeCell ref="W152:W153"/>
    <mergeCell ref="W155:W156"/>
    <mergeCell ref="W157:W158"/>
    <mergeCell ref="W159:W160"/>
    <mergeCell ref="W161:W162"/>
    <mergeCell ref="W163:W164"/>
    <mergeCell ref="W133:W134"/>
    <mergeCell ref="W135:W136"/>
    <mergeCell ref="W137:W138"/>
    <mergeCell ref="W139:W140"/>
    <mergeCell ref="W142:W143"/>
    <mergeCell ref="W144:W145"/>
    <mergeCell ref="W165:W166"/>
    <mergeCell ref="W167:W168"/>
    <mergeCell ref="W169:W170"/>
    <mergeCell ref="W114:W115"/>
    <mergeCell ref="W116:W117"/>
    <mergeCell ref="W118:W119"/>
    <mergeCell ref="W121:W122"/>
    <mergeCell ref="W123:W124"/>
    <mergeCell ref="W125:W126"/>
    <mergeCell ref="W127:W128"/>
    <mergeCell ref="W129:W130"/>
    <mergeCell ref="W131:W132"/>
    <mergeCell ref="W95:W96"/>
    <mergeCell ref="W97:W98"/>
    <mergeCell ref="W100:W101"/>
    <mergeCell ref="W102:W103"/>
    <mergeCell ref="W104:W105"/>
    <mergeCell ref="W106:W107"/>
    <mergeCell ref="W108:W109"/>
    <mergeCell ref="W110:W111"/>
    <mergeCell ref="W112:W113"/>
    <mergeCell ref="W76:W77"/>
    <mergeCell ref="W79:W80"/>
    <mergeCell ref="W81:W82"/>
    <mergeCell ref="W83:W84"/>
    <mergeCell ref="W85:W86"/>
    <mergeCell ref="W87:W88"/>
    <mergeCell ref="W89:W90"/>
    <mergeCell ref="W91:W92"/>
    <mergeCell ref="W93:W94"/>
    <mergeCell ref="W56:W57"/>
    <mergeCell ref="W59:W60"/>
    <mergeCell ref="W62:W63"/>
    <mergeCell ref="W64:W65"/>
    <mergeCell ref="W66:W67"/>
    <mergeCell ref="W68:W69"/>
    <mergeCell ref="W70:W71"/>
    <mergeCell ref="W72:W73"/>
    <mergeCell ref="W74:W75"/>
    <mergeCell ref="W37:W38"/>
    <mergeCell ref="W39:W40"/>
    <mergeCell ref="W41:W42"/>
    <mergeCell ref="W43:W44"/>
    <mergeCell ref="W45:W46"/>
    <mergeCell ref="W47:W48"/>
    <mergeCell ref="W50:W51"/>
    <mergeCell ref="W52:W53"/>
    <mergeCell ref="W54:W55"/>
    <mergeCell ref="V159:V160"/>
    <mergeCell ref="V161:V162"/>
    <mergeCell ref="V163:V164"/>
    <mergeCell ref="V165:V166"/>
    <mergeCell ref="V167:V168"/>
    <mergeCell ref="V169:V170"/>
    <mergeCell ref="V171:V172"/>
    <mergeCell ref="V173:V174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3:W24"/>
    <mergeCell ref="W25:W26"/>
    <mergeCell ref="W27:W28"/>
    <mergeCell ref="W29:W30"/>
    <mergeCell ref="W31:W32"/>
    <mergeCell ref="W33:W34"/>
    <mergeCell ref="W35:W36"/>
    <mergeCell ref="V139:V140"/>
    <mergeCell ref="V142:V143"/>
    <mergeCell ref="V144:V145"/>
    <mergeCell ref="V146:V147"/>
    <mergeCell ref="V148:V149"/>
    <mergeCell ref="V150:V151"/>
    <mergeCell ref="V152:V153"/>
    <mergeCell ref="V155:V156"/>
    <mergeCell ref="V157:V158"/>
    <mergeCell ref="V121:V122"/>
    <mergeCell ref="V123:V124"/>
    <mergeCell ref="V125:V126"/>
    <mergeCell ref="V127:V128"/>
    <mergeCell ref="V129:V130"/>
    <mergeCell ref="V131:V132"/>
    <mergeCell ref="V133:V134"/>
    <mergeCell ref="V135:V136"/>
    <mergeCell ref="V137:V138"/>
    <mergeCell ref="V102:V103"/>
    <mergeCell ref="V104:V105"/>
    <mergeCell ref="V106:V107"/>
    <mergeCell ref="V108:V109"/>
    <mergeCell ref="V110:V111"/>
    <mergeCell ref="V112:V113"/>
    <mergeCell ref="V114:V115"/>
    <mergeCell ref="V116:V117"/>
    <mergeCell ref="V118:V119"/>
    <mergeCell ref="V83:V84"/>
    <mergeCell ref="V85:V86"/>
    <mergeCell ref="V87:V88"/>
    <mergeCell ref="V89:V90"/>
    <mergeCell ref="V91:V92"/>
    <mergeCell ref="V93:V94"/>
    <mergeCell ref="V95:V96"/>
    <mergeCell ref="V97:V98"/>
    <mergeCell ref="V100:V101"/>
    <mergeCell ref="V64:V65"/>
    <mergeCell ref="V66:V67"/>
    <mergeCell ref="V68:V69"/>
    <mergeCell ref="V70:V71"/>
    <mergeCell ref="V72:V73"/>
    <mergeCell ref="V74:V75"/>
    <mergeCell ref="V76:V77"/>
    <mergeCell ref="V79:V80"/>
    <mergeCell ref="V81:V82"/>
    <mergeCell ref="V43:V44"/>
    <mergeCell ref="V45:V46"/>
    <mergeCell ref="V47:V48"/>
    <mergeCell ref="V50:V51"/>
    <mergeCell ref="V52:V53"/>
    <mergeCell ref="V54:V55"/>
    <mergeCell ref="V56:V57"/>
    <mergeCell ref="V59:V60"/>
    <mergeCell ref="V62:V63"/>
    <mergeCell ref="U165:U166"/>
    <mergeCell ref="U167:U168"/>
    <mergeCell ref="U169:U170"/>
    <mergeCell ref="U171:U172"/>
    <mergeCell ref="U173:U174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3:V24"/>
    <mergeCell ref="V25:V26"/>
    <mergeCell ref="V27:V28"/>
    <mergeCell ref="V29:V30"/>
    <mergeCell ref="V31:V32"/>
    <mergeCell ref="V33:V34"/>
    <mergeCell ref="V35:V36"/>
    <mergeCell ref="V37:V38"/>
    <mergeCell ref="V39:V40"/>
    <mergeCell ref="V41:V42"/>
    <mergeCell ref="U146:U147"/>
    <mergeCell ref="U148:U149"/>
    <mergeCell ref="U150:U151"/>
    <mergeCell ref="U152:U153"/>
    <mergeCell ref="U155:U156"/>
    <mergeCell ref="U157:U158"/>
    <mergeCell ref="U159:U160"/>
    <mergeCell ref="U161:U162"/>
    <mergeCell ref="U163:U164"/>
    <mergeCell ref="U127:U128"/>
    <mergeCell ref="U129:U130"/>
    <mergeCell ref="U131:U132"/>
    <mergeCell ref="U133:U134"/>
    <mergeCell ref="U135:U136"/>
    <mergeCell ref="U137:U138"/>
    <mergeCell ref="U139:U140"/>
    <mergeCell ref="U142:U143"/>
    <mergeCell ref="U144:U145"/>
    <mergeCell ref="U108:U109"/>
    <mergeCell ref="U110:U111"/>
    <mergeCell ref="U112:U113"/>
    <mergeCell ref="U114:U115"/>
    <mergeCell ref="U116:U117"/>
    <mergeCell ref="U118:U119"/>
    <mergeCell ref="U121:U122"/>
    <mergeCell ref="U123:U124"/>
    <mergeCell ref="U125:U126"/>
    <mergeCell ref="U89:U90"/>
    <mergeCell ref="U91:U92"/>
    <mergeCell ref="U93:U94"/>
    <mergeCell ref="U95:U96"/>
    <mergeCell ref="U97:U98"/>
    <mergeCell ref="U100:U101"/>
    <mergeCell ref="U102:U103"/>
    <mergeCell ref="U104:U105"/>
    <mergeCell ref="U106:U107"/>
    <mergeCell ref="U70:U71"/>
    <mergeCell ref="U72:U73"/>
    <mergeCell ref="U74:U75"/>
    <mergeCell ref="U76:U77"/>
    <mergeCell ref="U79:U80"/>
    <mergeCell ref="U81:U82"/>
    <mergeCell ref="U83:U84"/>
    <mergeCell ref="U85:U86"/>
    <mergeCell ref="U87:U88"/>
    <mergeCell ref="U50:U51"/>
    <mergeCell ref="U52:U53"/>
    <mergeCell ref="U54:U55"/>
    <mergeCell ref="U56:U57"/>
    <mergeCell ref="U59:U60"/>
    <mergeCell ref="U62:U63"/>
    <mergeCell ref="U64:U65"/>
    <mergeCell ref="U66:U67"/>
    <mergeCell ref="U68:U69"/>
    <mergeCell ref="B171:B172"/>
    <mergeCell ref="B173:B174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3:U24"/>
    <mergeCell ref="U25:U26"/>
    <mergeCell ref="U27:U28"/>
    <mergeCell ref="U29:U30"/>
    <mergeCell ref="U31:U32"/>
    <mergeCell ref="U33:U34"/>
    <mergeCell ref="U35:U36"/>
    <mergeCell ref="U37:U38"/>
    <mergeCell ref="U39:U40"/>
    <mergeCell ref="U41:U42"/>
    <mergeCell ref="U43:U44"/>
    <mergeCell ref="U45:U46"/>
    <mergeCell ref="U47:U48"/>
    <mergeCell ref="B146:B147"/>
    <mergeCell ref="B148:B149"/>
    <mergeCell ref="B150:B151"/>
    <mergeCell ref="B152:B153"/>
    <mergeCell ref="B155:B156"/>
    <mergeCell ref="B157:B158"/>
    <mergeCell ref="B159:B160"/>
    <mergeCell ref="B161:B162"/>
    <mergeCell ref="B163:B164"/>
    <mergeCell ref="B127:B128"/>
    <mergeCell ref="B129:B130"/>
    <mergeCell ref="B131:B132"/>
    <mergeCell ref="B133:B134"/>
    <mergeCell ref="B135:B136"/>
    <mergeCell ref="B137:B138"/>
    <mergeCell ref="B139:B140"/>
    <mergeCell ref="B142:B143"/>
    <mergeCell ref="B144:B145"/>
    <mergeCell ref="B108:B109"/>
    <mergeCell ref="B110:B111"/>
    <mergeCell ref="B112:B113"/>
    <mergeCell ref="B114:B115"/>
    <mergeCell ref="B116:B117"/>
    <mergeCell ref="B118:B119"/>
    <mergeCell ref="B121:B122"/>
    <mergeCell ref="B123:B124"/>
    <mergeCell ref="B125:B126"/>
    <mergeCell ref="B89:B90"/>
    <mergeCell ref="B91:B92"/>
    <mergeCell ref="B93:B94"/>
    <mergeCell ref="B95:B96"/>
    <mergeCell ref="B97:B98"/>
    <mergeCell ref="B100:B101"/>
    <mergeCell ref="B102:B103"/>
    <mergeCell ref="B104:B105"/>
    <mergeCell ref="B106:B107"/>
    <mergeCell ref="B70:B71"/>
    <mergeCell ref="B72:B73"/>
    <mergeCell ref="B74:B75"/>
    <mergeCell ref="B76:B77"/>
    <mergeCell ref="B79:B80"/>
    <mergeCell ref="B81:B82"/>
    <mergeCell ref="B83:B84"/>
    <mergeCell ref="B85:B86"/>
    <mergeCell ref="B87:B88"/>
    <mergeCell ref="B50:B51"/>
    <mergeCell ref="B52:B53"/>
    <mergeCell ref="B54:B55"/>
    <mergeCell ref="B56:B57"/>
    <mergeCell ref="B59:B60"/>
    <mergeCell ref="B62:B63"/>
    <mergeCell ref="B64:B65"/>
    <mergeCell ref="B66:B67"/>
    <mergeCell ref="B68:B69"/>
    <mergeCell ref="A171:A172"/>
    <mergeCell ref="A173:A174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54:C154"/>
    <mergeCell ref="B165:B166"/>
    <mergeCell ref="B167:B168"/>
    <mergeCell ref="B169:B170"/>
    <mergeCell ref="A135:A136"/>
    <mergeCell ref="A137:A138"/>
    <mergeCell ref="A139:A140"/>
    <mergeCell ref="A142:A143"/>
    <mergeCell ref="A144:A145"/>
    <mergeCell ref="A146:A147"/>
    <mergeCell ref="A148:A149"/>
    <mergeCell ref="A150:A151"/>
    <mergeCell ref="A152:A153"/>
    <mergeCell ref="A116:A117"/>
    <mergeCell ref="A118:A119"/>
    <mergeCell ref="A121:A122"/>
    <mergeCell ref="A123:A124"/>
    <mergeCell ref="A125:A126"/>
    <mergeCell ref="A127:A128"/>
    <mergeCell ref="A129:A130"/>
    <mergeCell ref="A131:A132"/>
    <mergeCell ref="A133:A134"/>
    <mergeCell ref="A97:A98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175:C175"/>
    <mergeCell ref="A176:C176"/>
    <mergeCell ref="A177:C177"/>
    <mergeCell ref="D177:W17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76:A77"/>
    <mergeCell ref="A1:B1"/>
    <mergeCell ref="A22:C22"/>
    <mergeCell ref="A49:C49"/>
    <mergeCell ref="A58:C58"/>
    <mergeCell ref="A61:C61"/>
    <mergeCell ref="A78:C78"/>
    <mergeCell ref="A99:C99"/>
    <mergeCell ref="A120:C120"/>
    <mergeCell ref="A141:C141"/>
    <mergeCell ref="A43:A44"/>
    <mergeCell ref="A45:A46"/>
    <mergeCell ref="A47:A48"/>
    <mergeCell ref="A50:A51"/>
    <mergeCell ref="A52:A53"/>
    <mergeCell ref="A54:A55"/>
    <mergeCell ref="A56:A57"/>
    <mergeCell ref="A59:A60"/>
    <mergeCell ref="A62:A63"/>
    <mergeCell ref="A64:A65"/>
    <mergeCell ref="A66:A67"/>
    <mergeCell ref="A68:A69"/>
    <mergeCell ref="A70:A71"/>
    <mergeCell ref="A72:A73"/>
    <mergeCell ref="A74:A75"/>
  </mergeCells>
  <phoneticPr fontId="2" type="noConversion"/>
  <pageMargins left="0.75" right="0.75" top="0.55000000000000004" bottom="0.31388888888888899" header="0.47152777777777799" footer="0.23541666666666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含硕师计划 发文 </vt:lpstr>
      <vt:lpstr>原始数据</vt:lpstr>
      <vt:lpstr>'含硕师计划 发文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win</cp:lastModifiedBy>
  <cp:lastPrinted>2018-05-22T09:51:03Z</cp:lastPrinted>
  <dcterms:created xsi:type="dcterms:W3CDTF">2018-02-27T11:14:00Z</dcterms:created>
  <dcterms:modified xsi:type="dcterms:W3CDTF">2018-05-22T09:51:04Z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