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<sst xmlns="http://schemas.openxmlformats.org/spreadsheetml/2006/main" count="156">
  <si>
    <t>石阡县2018年特岗教师招聘考试第二阶段笔试、面试成绩及体检入围人员名单</t>
  </si>
  <si>
    <t>序号</t>
  </si>
  <si>
    <t>姓名</t>
  </si>
  <si>
    <t>准考证号</t>
  </si>
  <si>
    <t>一志愿区县</t>
  </si>
  <si>
    <t>一志愿学段</t>
  </si>
  <si>
    <t>一志愿学科</t>
  </si>
  <si>
    <t>考场号</t>
  </si>
  <si>
    <t>座位号</t>
  </si>
  <si>
    <t>笔试成绩</t>
  </si>
  <si>
    <t>折合80%</t>
  </si>
  <si>
    <t>面试成绩</t>
  </si>
  <si>
    <t>折合20%</t>
  </si>
  <si>
    <t>加分</t>
  </si>
  <si>
    <t>总成绩</t>
  </si>
  <si>
    <t>是否山村幼教志愿者</t>
  </si>
  <si>
    <t>排名</t>
  </si>
  <si>
    <t>是否进入体检</t>
  </si>
  <si>
    <t>964</t>
  </si>
  <si>
    <t>吴红梅</t>
  </si>
  <si>
    <t>08560964</t>
  </si>
  <si>
    <t>石阡县</t>
  </si>
  <si>
    <t>幼儿园</t>
  </si>
  <si>
    <t>第33考场</t>
  </si>
  <si>
    <t>04</t>
  </si>
  <si>
    <t>是</t>
  </si>
  <si>
    <t>894</t>
  </si>
  <si>
    <t>罗欢</t>
  </si>
  <si>
    <t>08560894</t>
  </si>
  <si>
    <t>第30考场</t>
  </si>
  <si>
    <t>24</t>
  </si>
  <si>
    <t>905</t>
  </si>
  <si>
    <t>涂丹</t>
  </si>
  <si>
    <t>08560905</t>
  </si>
  <si>
    <t>第31考场</t>
  </si>
  <si>
    <t>05</t>
  </si>
  <si>
    <t>890</t>
  </si>
  <si>
    <t>黄瑶</t>
  </si>
  <si>
    <t>08560890</t>
  </si>
  <si>
    <t>20</t>
  </si>
  <si>
    <t>941</t>
  </si>
  <si>
    <t>聂耀红</t>
  </si>
  <si>
    <t>08560941</t>
  </si>
  <si>
    <t>第32考场</t>
  </si>
  <si>
    <t>11</t>
  </si>
  <si>
    <t>863</t>
  </si>
  <si>
    <t>王玲霞</t>
  </si>
  <si>
    <t>08560863</t>
  </si>
  <si>
    <t>第29考场</t>
  </si>
  <si>
    <t>23</t>
  </si>
  <si>
    <t>876</t>
  </si>
  <si>
    <t>杨艳</t>
  </si>
  <si>
    <t>08560876</t>
  </si>
  <si>
    <t>06</t>
  </si>
  <si>
    <t>895</t>
  </si>
  <si>
    <t>王华</t>
  </si>
  <si>
    <t>08560895</t>
  </si>
  <si>
    <t>25</t>
  </si>
  <si>
    <t>955</t>
  </si>
  <si>
    <t>王艳</t>
  </si>
  <si>
    <t>08560955</t>
  </si>
  <si>
    <t>920</t>
  </si>
  <si>
    <t>李晶</t>
  </si>
  <si>
    <t>08560920</t>
  </si>
  <si>
    <t>897</t>
  </si>
  <si>
    <t>李姣姣</t>
  </si>
  <si>
    <t>08560897</t>
  </si>
  <si>
    <t>27</t>
  </si>
  <si>
    <t>918</t>
  </si>
  <si>
    <t>罗运芹</t>
  </si>
  <si>
    <t>08560918</t>
  </si>
  <si>
    <t>18</t>
  </si>
  <si>
    <t>916</t>
  </si>
  <si>
    <t>白艳</t>
  </si>
  <si>
    <t>08560916</t>
  </si>
  <si>
    <t>16</t>
  </si>
  <si>
    <t>1096</t>
  </si>
  <si>
    <t>李艳</t>
  </si>
  <si>
    <t>08561096</t>
  </si>
  <si>
    <t>第37考场</t>
  </si>
  <si>
    <t>1015</t>
  </si>
  <si>
    <t>田美琼</t>
  </si>
  <si>
    <t>08561015</t>
  </si>
  <si>
    <t>第34考场</t>
  </si>
  <si>
    <t>933</t>
  </si>
  <si>
    <t>熊佳佳</t>
  </si>
  <si>
    <t>08560933</t>
  </si>
  <si>
    <t>03</t>
  </si>
  <si>
    <t>913</t>
  </si>
  <si>
    <t>熊晓丽</t>
  </si>
  <si>
    <t>08560913</t>
  </si>
  <si>
    <t>13</t>
  </si>
  <si>
    <t>1041</t>
  </si>
  <si>
    <t>邹业春</t>
  </si>
  <si>
    <t>08561041</t>
  </si>
  <si>
    <t>第35考场</t>
  </si>
  <si>
    <t>21</t>
  </si>
  <si>
    <t>938</t>
  </si>
  <si>
    <t>郭长惠</t>
  </si>
  <si>
    <t>08560938</t>
  </si>
  <si>
    <t>08</t>
  </si>
  <si>
    <t>883</t>
  </si>
  <si>
    <t>刘璐</t>
  </si>
  <si>
    <t>08560883</t>
  </si>
  <si>
    <t>878</t>
  </si>
  <si>
    <t>邹云花</t>
  </si>
  <si>
    <t>08560878</t>
  </si>
  <si>
    <t>906</t>
  </si>
  <si>
    <t>胡菲</t>
  </si>
  <si>
    <t>08560906</t>
  </si>
  <si>
    <t>989</t>
  </si>
  <si>
    <t>周亚</t>
  </si>
  <si>
    <t>08560989</t>
  </si>
  <si>
    <t>29</t>
  </si>
  <si>
    <t>缺考</t>
  </si>
  <si>
    <t>否</t>
  </si>
  <si>
    <t>2855</t>
  </si>
  <si>
    <t>李章成</t>
  </si>
  <si>
    <t>08562855</t>
  </si>
  <si>
    <t>小学</t>
  </si>
  <si>
    <t>体育</t>
  </si>
  <si>
    <t>第96考场</t>
  </si>
  <si>
    <t>2824</t>
  </si>
  <si>
    <t>张红波</t>
  </si>
  <si>
    <t>08562824</t>
  </si>
  <si>
    <t>第95考场</t>
  </si>
  <si>
    <t>3110</t>
  </si>
  <si>
    <t>张太礼</t>
  </si>
  <si>
    <t>08563110</t>
  </si>
  <si>
    <t>数学</t>
  </si>
  <si>
    <t>第104考场</t>
  </si>
  <si>
    <t>22</t>
  </si>
  <si>
    <t>3099</t>
  </si>
  <si>
    <t>邓茜</t>
  </si>
  <si>
    <t>08563099</t>
  </si>
  <si>
    <t>3107</t>
  </si>
  <si>
    <t>梁娅琴</t>
  </si>
  <si>
    <t>08563107</t>
  </si>
  <si>
    <t>19</t>
  </si>
  <si>
    <t>3096</t>
  </si>
  <si>
    <t>杨廷伟</t>
  </si>
  <si>
    <t>08563096</t>
  </si>
  <si>
    <t>3104</t>
  </si>
  <si>
    <t>龚远红</t>
  </si>
  <si>
    <t>08563104</t>
  </si>
  <si>
    <t>3100</t>
  </si>
  <si>
    <t>刘文强</t>
  </si>
  <si>
    <t>08563100</t>
  </si>
  <si>
    <t>12</t>
  </si>
  <si>
    <t>3106</t>
  </si>
  <si>
    <t>吴天军</t>
  </si>
  <si>
    <t>08563106</t>
  </si>
  <si>
    <t>3105</t>
  </si>
  <si>
    <t>杨芳芳</t>
  </si>
  <si>
    <t>08563105</t>
  </si>
  <si>
    <t>17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</si>
</sst>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sz val="13"/>
      <name val="宋体"/>
      <charset val="134"/>
    </font>
    <font>
      <sz val="11"/>
      <name val="宋体"/>
      <charset val="134"/>
    </font>
    <font>
      <sz val="20"/>
      <name val="黑体"/>
      <charset val="134"/>
    </font>
    <font>
      <sz val="13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tabSelected="1" workbookViewId="0">
      <pane xSplit="1" ySplit="2" topLeftCell="B19" activePane="bottomRight" state="frozen"/>
      <selection/>
      <selection pane="topRight"/>
      <selection pane="bottomLeft"/>
      <selection pane="bottomRight" activeCell="N36" sqref="N36"/>
    </sheetView>
  </sheetViews>
  <sheetFormatPr defaultColWidth="9" defaultRowHeight="13.5"/>
  <cols>
    <col min="1" max="1" width="6.25" style="2" customWidth="1"/>
    <col min="2" max="2" width="9" style="2" hidden="1" customWidth="1"/>
    <col min="3" max="3" width="9" style="2"/>
    <col min="4" max="4" width="7.875" style="2" customWidth="1"/>
    <col min="5" max="5" width="8.125" style="2" customWidth="1"/>
    <col min="6" max="6" width="8" style="2" customWidth="1"/>
    <col min="7" max="7" width="9" style="2"/>
    <col min="8" max="8" width="6.75" style="2" customWidth="1"/>
    <col min="9" max="9" width="6.875" style="2" customWidth="1"/>
    <col min="10" max="10" width="9" style="2"/>
    <col min="11" max="11" width="7.125" style="2" customWidth="1"/>
    <col min="12" max="12" width="9" style="2"/>
    <col min="13" max="13" width="6.25" style="2" customWidth="1"/>
    <col min="14" max="15" width="9" style="2"/>
    <col min="16" max="16" width="7.125" style="2" hidden="1" customWidth="1"/>
    <col min="17" max="17" width="8.25" style="2" customWidth="1"/>
    <col min="18" max="16384" width="9" style="2"/>
  </cols>
  <sheetData>
    <row r="1" ht="50.1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41.1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ht="21.95" customHeight="1" spans="1:17">
      <c r="A3" s="5" t="s">
        <v>18</v>
      </c>
      <c r="B3" s="5" t="s">
        <v>19</v>
      </c>
      <c r="C3" s="9" t="s">
        <v>20</v>
      </c>
      <c r="D3" s="5" t="s">
        <v>21</v>
      </c>
      <c r="E3" s="5" t="s">
        <v>22</v>
      </c>
      <c r="F3" s="5" t="s">
        <v>22</v>
      </c>
      <c r="G3" s="5" t="s">
        <v>23</v>
      </c>
      <c r="H3" s="6" t="s">
        <v>24</v>
      </c>
      <c r="I3" s="6">
        <v>69</v>
      </c>
      <c r="J3" s="5">
        <f t="shared" ref="J3:J35" si="0">ROUND(I3*0.8,2)</f>
        <v>55.2</v>
      </c>
      <c r="K3" s="7">
        <v>83.04</v>
      </c>
      <c r="L3" s="5">
        <f t="shared" ref="L3:L24" si="1">ROUND(K3*0.2,2)</f>
        <v>16.61</v>
      </c>
      <c r="M3" s="5"/>
      <c r="N3" s="8">
        <f>J3+L3+M3</f>
        <v>71.81</v>
      </c>
      <c r="O3" s="6"/>
      <c r="P3" s="5">
        <v>1</v>
      </c>
      <c r="Q3" s="5" t="s">
        <v>25</v>
      </c>
    </row>
    <row r="4" ht="21.95" customHeight="1" spans="1:17">
      <c r="A4" s="5" t="s">
        <v>26</v>
      </c>
      <c r="B4" s="5" t="s">
        <v>27</v>
      </c>
      <c r="C4" s="9" t="s">
        <v>28</v>
      </c>
      <c r="D4" s="5" t="s">
        <v>21</v>
      </c>
      <c r="E4" s="5" t="s">
        <v>22</v>
      </c>
      <c r="F4" s="5" t="s">
        <v>22</v>
      </c>
      <c r="G4" s="5" t="s">
        <v>29</v>
      </c>
      <c r="H4" s="6" t="s">
        <v>30</v>
      </c>
      <c r="I4" s="6">
        <v>71</v>
      </c>
      <c r="J4" s="5">
        <f t="shared" si="0"/>
        <v>56.8</v>
      </c>
      <c r="K4" s="7">
        <v>74.42</v>
      </c>
      <c r="L4" s="5">
        <f t="shared" si="1"/>
        <v>14.88</v>
      </c>
      <c r="M4" s="5"/>
      <c r="N4" s="8">
        <f t="shared" ref="N4:N35" si="2">J4+L4+M4</f>
        <v>71.68</v>
      </c>
      <c r="O4" s="6"/>
      <c r="P4" s="5">
        <v>2</v>
      </c>
      <c r="Q4" s="5" t="s">
        <v>25</v>
      </c>
    </row>
    <row r="5" ht="21.95" customHeight="1" spans="1:17">
      <c r="A5" s="5" t="s">
        <v>31</v>
      </c>
      <c r="B5" s="5" t="s">
        <v>32</v>
      </c>
      <c r="C5" s="9" t="s">
        <v>33</v>
      </c>
      <c r="D5" s="5" t="s">
        <v>21</v>
      </c>
      <c r="E5" s="5" t="s">
        <v>22</v>
      </c>
      <c r="F5" s="5" t="s">
        <v>22</v>
      </c>
      <c r="G5" s="5" t="s">
        <v>34</v>
      </c>
      <c r="H5" s="6" t="s">
        <v>35</v>
      </c>
      <c r="I5" s="6">
        <v>69</v>
      </c>
      <c r="J5" s="5">
        <f t="shared" si="0"/>
        <v>55.2</v>
      </c>
      <c r="K5" s="7">
        <v>72.22</v>
      </c>
      <c r="L5" s="5">
        <f t="shared" si="1"/>
        <v>14.44</v>
      </c>
      <c r="M5" s="5"/>
      <c r="N5" s="8">
        <f t="shared" si="2"/>
        <v>69.64</v>
      </c>
      <c r="O5" s="6"/>
      <c r="P5" s="5">
        <v>3</v>
      </c>
      <c r="Q5" s="5" t="s">
        <v>25</v>
      </c>
    </row>
    <row r="6" ht="21.95" customHeight="1" spans="1:17">
      <c r="A6" s="5" t="s">
        <v>36</v>
      </c>
      <c r="B6" s="5" t="s">
        <v>37</v>
      </c>
      <c r="C6" s="9" t="s">
        <v>38</v>
      </c>
      <c r="D6" s="5" t="s">
        <v>21</v>
      </c>
      <c r="E6" s="5" t="s">
        <v>22</v>
      </c>
      <c r="F6" s="5" t="s">
        <v>22</v>
      </c>
      <c r="G6" s="5" t="s">
        <v>29</v>
      </c>
      <c r="H6" s="6" t="s">
        <v>39</v>
      </c>
      <c r="I6" s="6">
        <v>64</v>
      </c>
      <c r="J6" s="5">
        <f t="shared" si="0"/>
        <v>51.2</v>
      </c>
      <c r="K6" s="7">
        <v>83.21</v>
      </c>
      <c r="L6" s="5">
        <f t="shared" si="1"/>
        <v>16.64</v>
      </c>
      <c r="M6" s="5"/>
      <c r="N6" s="8">
        <f t="shared" si="2"/>
        <v>67.84</v>
      </c>
      <c r="O6" s="6"/>
      <c r="P6" s="5">
        <v>4</v>
      </c>
      <c r="Q6" s="5" t="s">
        <v>25</v>
      </c>
    </row>
    <row r="7" ht="21.95" customHeight="1" spans="1:17">
      <c r="A7" s="5" t="s">
        <v>40</v>
      </c>
      <c r="B7" s="5" t="s">
        <v>41</v>
      </c>
      <c r="C7" s="9" t="s">
        <v>42</v>
      </c>
      <c r="D7" s="5" t="s">
        <v>21</v>
      </c>
      <c r="E7" s="5" t="s">
        <v>22</v>
      </c>
      <c r="F7" s="5" t="s">
        <v>22</v>
      </c>
      <c r="G7" s="5" t="s">
        <v>43</v>
      </c>
      <c r="H7" s="6" t="s">
        <v>44</v>
      </c>
      <c r="I7" s="6">
        <v>67</v>
      </c>
      <c r="J7" s="5">
        <f t="shared" si="0"/>
        <v>53.6</v>
      </c>
      <c r="K7" s="7">
        <v>70.95</v>
      </c>
      <c r="L7" s="5">
        <f t="shared" si="1"/>
        <v>14.19</v>
      </c>
      <c r="M7" s="5"/>
      <c r="N7" s="8">
        <f t="shared" si="2"/>
        <v>67.79</v>
      </c>
      <c r="O7" s="6"/>
      <c r="P7" s="5">
        <v>5</v>
      </c>
      <c r="Q7" s="5" t="s">
        <v>25</v>
      </c>
    </row>
    <row r="8" ht="21.95" customHeight="1" spans="1:17">
      <c r="A8" s="5" t="s">
        <v>45</v>
      </c>
      <c r="B8" s="5" t="s">
        <v>46</v>
      </c>
      <c r="C8" s="9" t="s">
        <v>47</v>
      </c>
      <c r="D8" s="5" t="s">
        <v>21</v>
      </c>
      <c r="E8" s="5" t="s">
        <v>22</v>
      </c>
      <c r="F8" s="5" t="s">
        <v>22</v>
      </c>
      <c r="G8" s="5" t="s">
        <v>48</v>
      </c>
      <c r="H8" s="6" t="s">
        <v>49</v>
      </c>
      <c r="I8" s="6">
        <v>64</v>
      </c>
      <c r="J8" s="5">
        <f t="shared" si="0"/>
        <v>51.2</v>
      </c>
      <c r="K8" s="7">
        <v>80.38</v>
      </c>
      <c r="L8" s="5">
        <f t="shared" si="1"/>
        <v>16.08</v>
      </c>
      <c r="M8" s="5"/>
      <c r="N8" s="8">
        <f t="shared" si="2"/>
        <v>67.28</v>
      </c>
      <c r="O8" s="6"/>
      <c r="P8" s="5">
        <v>6</v>
      </c>
      <c r="Q8" s="5" t="s">
        <v>25</v>
      </c>
    </row>
    <row r="9" ht="21.95" customHeight="1" spans="1:17">
      <c r="A9" s="5" t="s">
        <v>50</v>
      </c>
      <c r="B9" s="5" t="s">
        <v>51</v>
      </c>
      <c r="C9" s="9" t="s">
        <v>52</v>
      </c>
      <c r="D9" s="5" t="s">
        <v>21</v>
      </c>
      <c r="E9" s="5" t="s">
        <v>22</v>
      </c>
      <c r="F9" s="5" t="s">
        <v>22</v>
      </c>
      <c r="G9" s="5" t="s">
        <v>29</v>
      </c>
      <c r="H9" s="6" t="s">
        <v>53</v>
      </c>
      <c r="I9" s="6">
        <v>64</v>
      </c>
      <c r="J9" s="5">
        <f t="shared" si="0"/>
        <v>51.2</v>
      </c>
      <c r="K9" s="7">
        <v>78.71</v>
      </c>
      <c r="L9" s="5">
        <f t="shared" si="1"/>
        <v>15.74</v>
      </c>
      <c r="M9" s="5"/>
      <c r="N9" s="8">
        <f t="shared" si="2"/>
        <v>66.94</v>
      </c>
      <c r="O9" s="6"/>
      <c r="P9" s="5">
        <v>7</v>
      </c>
      <c r="Q9" s="5" t="s">
        <v>25</v>
      </c>
    </row>
    <row r="10" ht="21.95" customHeight="1" spans="1:17">
      <c r="A10" s="5" t="s">
        <v>54</v>
      </c>
      <c r="B10" s="5" t="s">
        <v>55</v>
      </c>
      <c r="C10" s="9" t="s">
        <v>56</v>
      </c>
      <c r="D10" s="5" t="s">
        <v>21</v>
      </c>
      <c r="E10" s="5" t="s">
        <v>22</v>
      </c>
      <c r="F10" s="5" t="s">
        <v>22</v>
      </c>
      <c r="G10" s="5" t="s">
        <v>29</v>
      </c>
      <c r="H10" s="6" t="s">
        <v>57</v>
      </c>
      <c r="I10" s="6">
        <v>60</v>
      </c>
      <c r="J10" s="5">
        <f t="shared" si="0"/>
        <v>48</v>
      </c>
      <c r="K10" s="7">
        <v>79.54</v>
      </c>
      <c r="L10" s="5">
        <f t="shared" si="1"/>
        <v>15.91</v>
      </c>
      <c r="M10" s="5">
        <v>3</v>
      </c>
      <c r="N10" s="8">
        <f t="shared" si="2"/>
        <v>66.91</v>
      </c>
      <c r="O10" s="6" t="s">
        <v>25</v>
      </c>
      <c r="P10" s="5">
        <v>8</v>
      </c>
      <c r="Q10" s="5" t="s">
        <v>25</v>
      </c>
    </row>
    <row r="11" ht="21.95" customHeight="1" spans="1:17">
      <c r="A11" s="5" t="s">
        <v>58</v>
      </c>
      <c r="B11" s="5" t="s">
        <v>59</v>
      </c>
      <c r="C11" s="9" t="s">
        <v>60</v>
      </c>
      <c r="D11" s="5" t="s">
        <v>21</v>
      </c>
      <c r="E11" s="5" t="s">
        <v>22</v>
      </c>
      <c r="F11" s="5" t="s">
        <v>22</v>
      </c>
      <c r="G11" s="5" t="s">
        <v>43</v>
      </c>
      <c r="H11" s="6" t="s">
        <v>57</v>
      </c>
      <c r="I11" s="6">
        <v>64</v>
      </c>
      <c r="J11" s="5">
        <f t="shared" si="0"/>
        <v>51.2</v>
      </c>
      <c r="K11" s="7">
        <v>77.06</v>
      </c>
      <c r="L11" s="5">
        <f t="shared" si="1"/>
        <v>15.41</v>
      </c>
      <c r="M11" s="5"/>
      <c r="N11" s="8">
        <f t="shared" si="2"/>
        <v>66.61</v>
      </c>
      <c r="O11" s="6"/>
      <c r="P11" s="5">
        <v>9</v>
      </c>
      <c r="Q11" s="5" t="s">
        <v>25</v>
      </c>
    </row>
    <row r="12" ht="21.95" customHeight="1" spans="1:17">
      <c r="A12" s="5" t="s">
        <v>61</v>
      </c>
      <c r="B12" s="5" t="s">
        <v>62</v>
      </c>
      <c r="C12" s="9" t="s">
        <v>63</v>
      </c>
      <c r="D12" s="5" t="s">
        <v>21</v>
      </c>
      <c r="E12" s="5" t="s">
        <v>22</v>
      </c>
      <c r="F12" s="5" t="s">
        <v>22</v>
      </c>
      <c r="G12" s="5" t="s">
        <v>34</v>
      </c>
      <c r="H12" s="6" t="s">
        <v>39</v>
      </c>
      <c r="I12" s="6">
        <v>59.5</v>
      </c>
      <c r="J12" s="5">
        <f t="shared" si="0"/>
        <v>47.6</v>
      </c>
      <c r="K12" s="7">
        <v>78.82</v>
      </c>
      <c r="L12" s="5">
        <f t="shared" si="1"/>
        <v>15.76</v>
      </c>
      <c r="M12" s="5">
        <v>3</v>
      </c>
      <c r="N12" s="8">
        <f t="shared" si="2"/>
        <v>66.36</v>
      </c>
      <c r="O12" s="6" t="s">
        <v>25</v>
      </c>
      <c r="P12" s="5">
        <v>10</v>
      </c>
      <c r="Q12" s="5" t="s">
        <v>25</v>
      </c>
    </row>
    <row r="13" ht="21.95" customHeight="1" spans="1:17">
      <c r="A13" s="5" t="s">
        <v>64</v>
      </c>
      <c r="B13" s="5" t="s">
        <v>65</v>
      </c>
      <c r="C13" s="9" t="s">
        <v>66</v>
      </c>
      <c r="D13" s="5" t="s">
        <v>21</v>
      </c>
      <c r="E13" s="5" t="s">
        <v>22</v>
      </c>
      <c r="F13" s="5" t="s">
        <v>22</v>
      </c>
      <c r="G13" s="5" t="s">
        <v>29</v>
      </c>
      <c r="H13" s="6" t="s">
        <v>67</v>
      </c>
      <c r="I13" s="6">
        <v>64</v>
      </c>
      <c r="J13" s="5">
        <f t="shared" si="0"/>
        <v>51.2</v>
      </c>
      <c r="K13" s="7">
        <v>73.9</v>
      </c>
      <c r="L13" s="5">
        <f t="shared" si="1"/>
        <v>14.78</v>
      </c>
      <c r="M13" s="5"/>
      <c r="N13" s="8">
        <f t="shared" si="2"/>
        <v>65.98</v>
      </c>
      <c r="O13" s="6"/>
      <c r="P13" s="5">
        <v>11</v>
      </c>
      <c r="Q13" s="5" t="s">
        <v>25</v>
      </c>
    </row>
    <row r="14" ht="21.95" customHeight="1" spans="1:17">
      <c r="A14" s="5" t="s">
        <v>68</v>
      </c>
      <c r="B14" s="5" t="s">
        <v>69</v>
      </c>
      <c r="C14" s="9" t="s">
        <v>70</v>
      </c>
      <c r="D14" s="5" t="s">
        <v>21</v>
      </c>
      <c r="E14" s="5" t="s">
        <v>22</v>
      </c>
      <c r="F14" s="5" t="s">
        <v>22</v>
      </c>
      <c r="G14" s="5" t="s">
        <v>34</v>
      </c>
      <c r="H14" s="6" t="s">
        <v>71</v>
      </c>
      <c r="I14" s="6">
        <v>63.5</v>
      </c>
      <c r="J14" s="5">
        <f t="shared" si="0"/>
        <v>50.8</v>
      </c>
      <c r="K14" s="7">
        <v>73.66</v>
      </c>
      <c r="L14" s="5">
        <f t="shared" si="1"/>
        <v>14.73</v>
      </c>
      <c r="M14" s="5"/>
      <c r="N14" s="8">
        <f t="shared" si="2"/>
        <v>65.53</v>
      </c>
      <c r="O14" s="6"/>
      <c r="P14" s="5">
        <v>12</v>
      </c>
      <c r="Q14" s="5" t="s">
        <v>25</v>
      </c>
    </row>
    <row r="15" ht="21.95" customHeight="1" spans="1:17">
      <c r="A15" s="5" t="s">
        <v>72</v>
      </c>
      <c r="B15" s="5" t="s">
        <v>73</v>
      </c>
      <c r="C15" s="9" t="s">
        <v>74</v>
      </c>
      <c r="D15" s="5" t="s">
        <v>21</v>
      </c>
      <c r="E15" s="5" t="s">
        <v>22</v>
      </c>
      <c r="F15" s="5" t="s">
        <v>22</v>
      </c>
      <c r="G15" s="5" t="s">
        <v>34</v>
      </c>
      <c r="H15" s="6" t="s">
        <v>75</v>
      </c>
      <c r="I15" s="6">
        <v>61.5</v>
      </c>
      <c r="J15" s="5">
        <f t="shared" si="0"/>
        <v>49.2</v>
      </c>
      <c r="K15" s="7">
        <v>80.51</v>
      </c>
      <c r="L15" s="5">
        <f t="shared" si="1"/>
        <v>16.1</v>
      </c>
      <c r="M15" s="5"/>
      <c r="N15" s="8">
        <f t="shared" si="2"/>
        <v>65.3</v>
      </c>
      <c r="O15" s="6"/>
      <c r="P15" s="5">
        <v>13</v>
      </c>
      <c r="Q15" s="5" t="s">
        <v>25</v>
      </c>
    </row>
    <row r="16" ht="21.95" customHeight="1" spans="1:17">
      <c r="A16" s="5" t="s">
        <v>76</v>
      </c>
      <c r="B16" s="5" t="s">
        <v>77</v>
      </c>
      <c r="C16" s="9" t="s">
        <v>78</v>
      </c>
      <c r="D16" s="5" t="s">
        <v>21</v>
      </c>
      <c r="E16" s="5" t="s">
        <v>22</v>
      </c>
      <c r="F16" s="5" t="s">
        <v>22</v>
      </c>
      <c r="G16" s="5" t="s">
        <v>79</v>
      </c>
      <c r="H16" s="6" t="s">
        <v>75</v>
      </c>
      <c r="I16" s="5">
        <v>59</v>
      </c>
      <c r="J16" s="5">
        <f t="shared" si="0"/>
        <v>47.2</v>
      </c>
      <c r="K16" s="7">
        <v>88.58</v>
      </c>
      <c r="L16" s="5">
        <f t="shared" si="1"/>
        <v>17.72</v>
      </c>
      <c r="M16" s="5"/>
      <c r="N16" s="8">
        <f t="shared" si="2"/>
        <v>64.92</v>
      </c>
      <c r="O16" s="6"/>
      <c r="P16" s="5">
        <v>14</v>
      </c>
      <c r="Q16" s="5" t="s">
        <v>25</v>
      </c>
    </row>
    <row r="17" ht="21.95" customHeight="1" spans="1:17">
      <c r="A17" s="5" t="s">
        <v>80</v>
      </c>
      <c r="B17" s="5" t="s">
        <v>81</v>
      </c>
      <c r="C17" s="9" t="s">
        <v>82</v>
      </c>
      <c r="D17" s="5" t="s">
        <v>21</v>
      </c>
      <c r="E17" s="5" t="s">
        <v>22</v>
      </c>
      <c r="F17" s="5" t="s">
        <v>22</v>
      </c>
      <c r="G17" s="5" t="s">
        <v>83</v>
      </c>
      <c r="H17" s="6" t="s">
        <v>57</v>
      </c>
      <c r="I17" s="5">
        <v>60</v>
      </c>
      <c r="J17" s="5">
        <f t="shared" si="0"/>
        <v>48</v>
      </c>
      <c r="K17" s="7">
        <v>80.71</v>
      </c>
      <c r="L17" s="5">
        <f t="shared" si="1"/>
        <v>16.14</v>
      </c>
      <c r="M17" s="5"/>
      <c r="N17" s="8">
        <f t="shared" si="2"/>
        <v>64.14</v>
      </c>
      <c r="O17" s="6"/>
      <c r="P17" s="5">
        <v>15</v>
      </c>
      <c r="Q17" s="5" t="s">
        <v>25</v>
      </c>
    </row>
    <row r="18" ht="21.95" customHeight="1" spans="1:17">
      <c r="A18" s="5" t="s">
        <v>84</v>
      </c>
      <c r="B18" s="5" t="s">
        <v>85</v>
      </c>
      <c r="C18" s="9" t="s">
        <v>86</v>
      </c>
      <c r="D18" s="5" t="s">
        <v>21</v>
      </c>
      <c r="E18" s="5" t="s">
        <v>22</v>
      </c>
      <c r="F18" s="5" t="s">
        <v>22</v>
      </c>
      <c r="G18" s="5" t="s">
        <v>43</v>
      </c>
      <c r="H18" s="6" t="s">
        <v>87</v>
      </c>
      <c r="I18" s="6">
        <v>62</v>
      </c>
      <c r="J18" s="5">
        <f t="shared" si="0"/>
        <v>49.6</v>
      </c>
      <c r="K18" s="7">
        <v>70.73</v>
      </c>
      <c r="L18" s="5">
        <f t="shared" si="1"/>
        <v>14.15</v>
      </c>
      <c r="M18" s="5"/>
      <c r="N18" s="8">
        <f t="shared" si="2"/>
        <v>63.75</v>
      </c>
      <c r="O18" s="6"/>
      <c r="P18" s="5">
        <v>16</v>
      </c>
      <c r="Q18" s="5" t="s">
        <v>25</v>
      </c>
    </row>
    <row r="19" ht="21.95" customHeight="1" spans="1:17">
      <c r="A19" s="5" t="s">
        <v>88</v>
      </c>
      <c r="B19" s="5" t="s">
        <v>89</v>
      </c>
      <c r="C19" s="9" t="s">
        <v>90</v>
      </c>
      <c r="D19" s="5" t="s">
        <v>21</v>
      </c>
      <c r="E19" s="5" t="s">
        <v>22</v>
      </c>
      <c r="F19" s="5" t="s">
        <v>22</v>
      </c>
      <c r="G19" s="5" t="s">
        <v>34</v>
      </c>
      <c r="H19" s="6" t="s">
        <v>91</v>
      </c>
      <c r="I19" s="6">
        <v>61</v>
      </c>
      <c r="J19" s="5">
        <f t="shared" si="0"/>
        <v>48.8</v>
      </c>
      <c r="K19" s="7">
        <v>73.8</v>
      </c>
      <c r="L19" s="5">
        <f t="shared" si="1"/>
        <v>14.76</v>
      </c>
      <c r="M19" s="5"/>
      <c r="N19" s="8">
        <f t="shared" si="2"/>
        <v>63.56</v>
      </c>
      <c r="O19" s="6"/>
      <c r="P19" s="5">
        <v>17</v>
      </c>
      <c r="Q19" s="5" t="s">
        <v>25</v>
      </c>
    </row>
    <row r="20" ht="21.95" customHeight="1" spans="1:17">
      <c r="A20" s="5" t="s">
        <v>92</v>
      </c>
      <c r="B20" s="5" t="s">
        <v>93</v>
      </c>
      <c r="C20" s="9" t="s">
        <v>94</v>
      </c>
      <c r="D20" s="5" t="s">
        <v>21</v>
      </c>
      <c r="E20" s="5" t="s">
        <v>22</v>
      </c>
      <c r="F20" s="5" t="s">
        <v>22</v>
      </c>
      <c r="G20" s="5" t="s">
        <v>95</v>
      </c>
      <c r="H20" s="6" t="s">
        <v>96</v>
      </c>
      <c r="I20" s="5">
        <v>59</v>
      </c>
      <c r="J20" s="5">
        <f t="shared" si="0"/>
        <v>47.2</v>
      </c>
      <c r="K20" s="7">
        <v>80.81</v>
      </c>
      <c r="L20" s="5">
        <f t="shared" si="1"/>
        <v>16.16</v>
      </c>
      <c r="M20" s="5"/>
      <c r="N20" s="8">
        <f t="shared" si="2"/>
        <v>63.36</v>
      </c>
      <c r="O20" s="6"/>
      <c r="P20" s="5">
        <v>18</v>
      </c>
      <c r="Q20" s="5" t="s">
        <v>25</v>
      </c>
    </row>
    <row r="21" ht="21.95" customHeight="1" spans="1:17">
      <c r="A21" s="5" t="s">
        <v>97</v>
      </c>
      <c r="B21" s="5" t="s">
        <v>98</v>
      </c>
      <c r="C21" s="9" t="s">
        <v>99</v>
      </c>
      <c r="D21" s="5" t="s">
        <v>21</v>
      </c>
      <c r="E21" s="5" t="s">
        <v>22</v>
      </c>
      <c r="F21" s="5" t="s">
        <v>22</v>
      </c>
      <c r="G21" s="5" t="s">
        <v>43</v>
      </c>
      <c r="H21" s="6" t="s">
        <v>100</v>
      </c>
      <c r="I21" s="6">
        <v>61</v>
      </c>
      <c r="J21" s="5">
        <f t="shared" si="0"/>
        <v>48.8</v>
      </c>
      <c r="K21" s="7">
        <v>70.37</v>
      </c>
      <c r="L21" s="5">
        <f t="shared" si="1"/>
        <v>14.07</v>
      </c>
      <c r="M21" s="5"/>
      <c r="N21" s="8">
        <f t="shared" si="2"/>
        <v>62.87</v>
      </c>
      <c r="O21" s="6"/>
      <c r="P21" s="5">
        <v>19</v>
      </c>
      <c r="Q21" s="5" t="s">
        <v>25</v>
      </c>
    </row>
    <row r="22" ht="21.95" customHeight="1" spans="1:17">
      <c r="A22" s="5" t="s">
        <v>101</v>
      </c>
      <c r="B22" s="5" t="s">
        <v>102</v>
      </c>
      <c r="C22" s="9" t="s">
        <v>103</v>
      </c>
      <c r="D22" s="5" t="s">
        <v>21</v>
      </c>
      <c r="E22" s="5" t="s">
        <v>22</v>
      </c>
      <c r="F22" s="5" t="s">
        <v>22</v>
      </c>
      <c r="G22" s="5" t="s">
        <v>29</v>
      </c>
      <c r="H22" s="6" t="s">
        <v>91</v>
      </c>
      <c r="I22" s="6">
        <v>59</v>
      </c>
      <c r="J22" s="5">
        <f t="shared" si="0"/>
        <v>47.2</v>
      </c>
      <c r="K22" s="7">
        <v>75.9</v>
      </c>
      <c r="L22" s="5">
        <f t="shared" si="1"/>
        <v>15.18</v>
      </c>
      <c r="M22" s="5"/>
      <c r="N22" s="8">
        <f t="shared" si="2"/>
        <v>62.38</v>
      </c>
      <c r="O22" s="6"/>
      <c r="P22" s="5">
        <v>20</v>
      </c>
      <c r="Q22" s="5" t="s">
        <v>25</v>
      </c>
    </row>
    <row r="23" ht="21.95" customHeight="1" spans="1:17">
      <c r="A23" s="5" t="s">
        <v>104</v>
      </c>
      <c r="B23" s="5" t="s">
        <v>105</v>
      </c>
      <c r="C23" s="9" t="s">
        <v>106</v>
      </c>
      <c r="D23" s="5" t="s">
        <v>21</v>
      </c>
      <c r="E23" s="5" t="s">
        <v>22</v>
      </c>
      <c r="F23" s="5" t="s">
        <v>22</v>
      </c>
      <c r="G23" s="5" t="s">
        <v>29</v>
      </c>
      <c r="H23" s="6" t="s">
        <v>100</v>
      </c>
      <c r="I23" s="6">
        <v>60.5</v>
      </c>
      <c r="J23" s="5">
        <f t="shared" si="0"/>
        <v>48.4</v>
      </c>
      <c r="K23" s="7">
        <v>69.55</v>
      </c>
      <c r="L23" s="5">
        <f t="shared" si="1"/>
        <v>13.91</v>
      </c>
      <c r="M23" s="5"/>
      <c r="N23" s="8">
        <f t="shared" si="2"/>
        <v>62.31</v>
      </c>
      <c r="O23" s="6"/>
      <c r="P23" s="5">
        <v>21</v>
      </c>
      <c r="Q23" s="5" t="s">
        <v>25</v>
      </c>
    </row>
    <row r="24" ht="21.95" customHeight="1" spans="1:17">
      <c r="A24" s="5" t="s">
        <v>107</v>
      </c>
      <c r="B24" s="5" t="s">
        <v>108</v>
      </c>
      <c r="C24" s="9" t="s">
        <v>109</v>
      </c>
      <c r="D24" s="5" t="s">
        <v>21</v>
      </c>
      <c r="E24" s="5" t="s">
        <v>22</v>
      </c>
      <c r="F24" s="5" t="s">
        <v>22</v>
      </c>
      <c r="G24" s="5" t="s">
        <v>34</v>
      </c>
      <c r="H24" s="6" t="s">
        <v>53</v>
      </c>
      <c r="I24" s="6">
        <v>59.5</v>
      </c>
      <c r="J24" s="5">
        <f t="shared" si="0"/>
        <v>47.6</v>
      </c>
      <c r="K24" s="7">
        <v>70.65</v>
      </c>
      <c r="L24" s="5">
        <f t="shared" si="1"/>
        <v>14.13</v>
      </c>
      <c r="M24" s="5"/>
      <c r="N24" s="8">
        <f t="shared" si="2"/>
        <v>61.73</v>
      </c>
      <c r="O24" s="6"/>
      <c r="P24" s="5">
        <v>22</v>
      </c>
      <c r="Q24" s="5" t="s">
        <v>25</v>
      </c>
    </row>
    <row r="25" ht="21.95" customHeight="1" spans="1:17">
      <c r="A25" s="5" t="s">
        <v>110</v>
      </c>
      <c r="B25" s="5" t="s">
        <v>111</v>
      </c>
      <c r="C25" s="9" t="s">
        <v>112</v>
      </c>
      <c r="D25" s="5" t="s">
        <v>21</v>
      </c>
      <c r="E25" s="5" t="s">
        <v>22</v>
      </c>
      <c r="F25" s="5" t="s">
        <v>22</v>
      </c>
      <c r="G25" s="5" t="s">
        <v>23</v>
      </c>
      <c r="H25" s="6" t="s">
        <v>113</v>
      </c>
      <c r="I25" s="6">
        <v>62</v>
      </c>
      <c r="J25" s="5">
        <f t="shared" si="0"/>
        <v>49.6</v>
      </c>
      <c r="K25" s="7" t="s">
        <v>114</v>
      </c>
      <c r="L25" s="5">
        <v>0</v>
      </c>
      <c r="M25" s="5"/>
      <c r="N25" s="8">
        <f t="shared" si="2"/>
        <v>49.6</v>
      </c>
      <c r="O25" s="6"/>
      <c r="P25" s="5"/>
      <c r="Q25" s="5" t="s">
        <v>115</v>
      </c>
    </row>
    <row r="26" ht="21.95" customHeight="1" spans="1:17">
      <c r="A26" s="5" t="s">
        <v>116</v>
      </c>
      <c r="B26" s="5" t="s">
        <v>117</v>
      </c>
      <c r="C26" s="9" t="s">
        <v>118</v>
      </c>
      <c r="D26" s="5" t="s">
        <v>21</v>
      </c>
      <c r="E26" s="5" t="s">
        <v>119</v>
      </c>
      <c r="F26" s="5" t="s">
        <v>120</v>
      </c>
      <c r="G26" s="5" t="s">
        <v>121</v>
      </c>
      <c r="H26" s="6" t="s">
        <v>35</v>
      </c>
      <c r="I26" s="6">
        <v>53.5</v>
      </c>
      <c r="J26" s="5">
        <f t="shared" si="0"/>
        <v>42.8</v>
      </c>
      <c r="K26" s="7">
        <v>84.58</v>
      </c>
      <c r="L26" s="5">
        <f t="shared" ref="L26:L35" si="3">ROUND(K26*0.2,2)</f>
        <v>16.92</v>
      </c>
      <c r="M26" s="5"/>
      <c r="N26" s="8">
        <f t="shared" si="2"/>
        <v>59.72</v>
      </c>
      <c r="O26" s="6"/>
      <c r="P26" s="5">
        <v>1</v>
      </c>
      <c r="Q26" s="5" t="s">
        <v>25</v>
      </c>
    </row>
    <row r="27" ht="21.95" customHeight="1" spans="1:17">
      <c r="A27" s="5" t="s">
        <v>122</v>
      </c>
      <c r="B27" s="5" t="s">
        <v>123</v>
      </c>
      <c r="C27" s="9" t="s">
        <v>124</v>
      </c>
      <c r="D27" s="5" t="s">
        <v>21</v>
      </c>
      <c r="E27" s="5" t="s">
        <v>119</v>
      </c>
      <c r="F27" s="5" t="s">
        <v>120</v>
      </c>
      <c r="G27" s="5" t="s">
        <v>125</v>
      </c>
      <c r="H27" s="6" t="s">
        <v>24</v>
      </c>
      <c r="I27" s="6">
        <v>53</v>
      </c>
      <c r="J27" s="5">
        <f t="shared" si="0"/>
        <v>42.4</v>
      </c>
      <c r="K27" s="7">
        <v>78.21</v>
      </c>
      <c r="L27" s="5">
        <f t="shared" si="3"/>
        <v>15.64</v>
      </c>
      <c r="M27" s="5"/>
      <c r="N27" s="8">
        <f t="shared" si="2"/>
        <v>58.04</v>
      </c>
      <c r="O27" s="6"/>
      <c r="P27" s="5">
        <v>2</v>
      </c>
      <c r="Q27" s="5" t="s">
        <v>25</v>
      </c>
    </row>
    <row r="28" ht="21.95" customHeight="1" spans="1:17">
      <c r="A28" s="5" t="s">
        <v>126</v>
      </c>
      <c r="B28" s="5" t="s">
        <v>127</v>
      </c>
      <c r="C28" s="9" t="s">
        <v>128</v>
      </c>
      <c r="D28" s="5" t="s">
        <v>21</v>
      </c>
      <c r="E28" s="5" t="s">
        <v>119</v>
      </c>
      <c r="F28" s="5" t="s">
        <v>129</v>
      </c>
      <c r="G28" s="5" t="s">
        <v>130</v>
      </c>
      <c r="H28" s="6" t="s">
        <v>131</v>
      </c>
      <c r="I28" s="6">
        <v>45</v>
      </c>
      <c r="J28" s="5">
        <f t="shared" si="0"/>
        <v>36</v>
      </c>
      <c r="K28" s="7">
        <v>78.49</v>
      </c>
      <c r="L28" s="5">
        <f t="shared" si="3"/>
        <v>15.7</v>
      </c>
      <c r="M28" s="5"/>
      <c r="N28" s="8">
        <f t="shared" si="2"/>
        <v>51.7</v>
      </c>
      <c r="O28" s="6"/>
      <c r="P28" s="5">
        <v>1</v>
      </c>
      <c r="Q28" s="5" t="s">
        <v>25</v>
      </c>
    </row>
    <row r="29" ht="21.95" customHeight="1" spans="1:17">
      <c r="A29" s="5" t="s">
        <v>132</v>
      </c>
      <c r="B29" s="5" t="s">
        <v>133</v>
      </c>
      <c r="C29" s="9" t="s">
        <v>134</v>
      </c>
      <c r="D29" s="5" t="s">
        <v>21</v>
      </c>
      <c r="E29" s="5" t="s">
        <v>119</v>
      </c>
      <c r="F29" s="5" t="s">
        <v>129</v>
      </c>
      <c r="G29" s="5" t="s">
        <v>130</v>
      </c>
      <c r="H29" s="6" t="s">
        <v>44</v>
      </c>
      <c r="I29" s="6">
        <v>38</v>
      </c>
      <c r="J29" s="5">
        <f t="shared" si="0"/>
        <v>30.4</v>
      </c>
      <c r="K29" s="7">
        <v>75.75</v>
      </c>
      <c r="L29" s="5">
        <f t="shared" si="3"/>
        <v>15.15</v>
      </c>
      <c r="M29" s="5"/>
      <c r="N29" s="8">
        <f t="shared" si="2"/>
        <v>45.55</v>
      </c>
      <c r="O29" s="6"/>
      <c r="P29" s="5">
        <v>2</v>
      </c>
      <c r="Q29" s="5" t="s">
        <v>25</v>
      </c>
    </row>
    <row r="30" ht="21.95" customHeight="1" spans="1:17">
      <c r="A30" s="5" t="s">
        <v>135</v>
      </c>
      <c r="B30" s="5" t="s">
        <v>136</v>
      </c>
      <c r="C30" s="9" t="s">
        <v>137</v>
      </c>
      <c r="D30" s="5" t="s">
        <v>21</v>
      </c>
      <c r="E30" s="5" t="s">
        <v>119</v>
      </c>
      <c r="F30" s="5" t="s">
        <v>129</v>
      </c>
      <c r="G30" s="5" t="s">
        <v>130</v>
      </c>
      <c r="H30" s="6" t="s">
        <v>138</v>
      </c>
      <c r="I30" s="6">
        <v>34</v>
      </c>
      <c r="J30" s="5">
        <f t="shared" si="0"/>
        <v>27.2</v>
      </c>
      <c r="K30" s="7">
        <v>87</v>
      </c>
      <c r="L30" s="5">
        <f t="shared" si="3"/>
        <v>17.4</v>
      </c>
      <c r="M30" s="5"/>
      <c r="N30" s="8">
        <f t="shared" si="2"/>
        <v>44.6</v>
      </c>
      <c r="O30" s="6"/>
      <c r="P30" s="5">
        <v>3</v>
      </c>
      <c r="Q30" s="5" t="s">
        <v>25</v>
      </c>
    </row>
    <row r="31" ht="21.95" customHeight="1" spans="1:17">
      <c r="A31" s="5" t="s">
        <v>139</v>
      </c>
      <c r="B31" s="5" t="s">
        <v>140</v>
      </c>
      <c r="C31" s="9" t="s">
        <v>141</v>
      </c>
      <c r="D31" s="5" t="s">
        <v>21</v>
      </c>
      <c r="E31" s="5" t="s">
        <v>119</v>
      </c>
      <c r="F31" s="5" t="s">
        <v>129</v>
      </c>
      <c r="G31" s="5" t="s">
        <v>130</v>
      </c>
      <c r="H31" s="6" t="s">
        <v>100</v>
      </c>
      <c r="I31" s="6">
        <v>37</v>
      </c>
      <c r="J31" s="5">
        <f t="shared" si="0"/>
        <v>29.6</v>
      </c>
      <c r="K31" s="7">
        <v>71.1</v>
      </c>
      <c r="L31" s="5">
        <f t="shared" si="3"/>
        <v>14.22</v>
      </c>
      <c r="M31" s="5"/>
      <c r="N31" s="8">
        <f t="shared" si="2"/>
        <v>43.82</v>
      </c>
      <c r="O31" s="6"/>
      <c r="P31" s="5">
        <v>4</v>
      </c>
      <c r="Q31" s="5" t="s">
        <v>25</v>
      </c>
    </row>
    <row r="32" ht="21.95" customHeight="1" spans="1:17">
      <c r="A32" s="5" t="s">
        <v>142</v>
      </c>
      <c r="B32" s="5" t="s">
        <v>143</v>
      </c>
      <c r="C32" s="9" t="s">
        <v>144</v>
      </c>
      <c r="D32" s="5" t="s">
        <v>21</v>
      </c>
      <c r="E32" s="5" t="s">
        <v>119</v>
      </c>
      <c r="F32" s="5" t="s">
        <v>129</v>
      </c>
      <c r="G32" s="5" t="s">
        <v>130</v>
      </c>
      <c r="H32" s="6" t="s">
        <v>75</v>
      </c>
      <c r="I32" s="6">
        <v>33</v>
      </c>
      <c r="J32" s="5">
        <f t="shared" si="0"/>
        <v>26.4</v>
      </c>
      <c r="K32" s="7">
        <v>77.66</v>
      </c>
      <c r="L32" s="5">
        <f t="shared" si="3"/>
        <v>15.53</v>
      </c>
      <c r="M32" s="5"/>
      <c r="N32" s="8">
        <f t="shared" si="2"/>
        <v>41.93</v>
      </c>
      <c r="O32" s="6"/>
      <c r="P32" s="5">
        <v>5</v>
      </c>
      <c r="Q32" s="5" t="s">
        <v>25</v>
      </c>
    </row>
    <row r="33" ht="21.95" customHeight="1" spans="1:17">
      <c r="A33" s="5" t="s">
        <v>145</v>
      </c>
      <c r="B33" s="5" t="s">
        <v>146</v>
      </c>
      <c r="C33" s="9" t="s">
        <v>147</v>
      </c>
      <c r="D33" s="5" t="s">
        <v>21</v>
      </c>
      <c r="E33" s="5" t="s">
        <v>119</v>
      </c>
      <c r="F33" s="5" t="s">
        <v>129</v>
      </c>
      <c r="G33" s="5" t="s">
        <v>130</v>
      </c>
      <c r="H33" s="6" t="s">
        <v>148</v>
      </c>
      <c r="I33" s="6">
        <v>34</v>
      </c>
      <c r="J33" s="5">
        <f t="shared" si="0"/>
        <v>27.2</v>
      </c>
      <c r="K33" s="7">
        <v>71.53</v>
      </c>
      <c r="L33" s="5">
        <f t="shared" si="3"/>
        <v>14.31</v>
      </c>
      <c r="M33" s="5"/>
      <c r="N33" s="8">
        <f t="shared" si="2"/>
        <v>41.51</v>
      </c>
      <c r="O33" s="6"/>
      <c r="P33" s="5">
        <v>6</v>
      </c>
      <c r="Q33" s="5" t="s">
        <v>25</v>
      </c>
    </row>
    <row r="34" ht="21.95" customHeight="1" spans="1:17">
      <c r="A34" s="5" t="s">
        <v>149</v>
      </c>
      <c r="B34" s="5" t="s">
        <v>150</v>
      </c>
      <c r="C34" s="9" t="s">
        <v>151</v>
      </c>
      <c r="D34" s="5" t="s">
        <v>21</v>
      </c>
      <c r="E34" s="5" t="s">
        <v>119</v>
      </c>
      <c r="F34" s="5" t="s">
        <v>129</v>
      </c>
      <c r="G34" s="5" t="s">
        <v>130</v>
      </c>
      <c r="H34" s="6" t="s">
        <v>71</v>
      </c>
      <c r="I34" s="6">
        <v>28</v>
      </c>
      <c r="J34" s="5">
        <f t="shared" si="0"/>
        <v>22.4</v>
      </c>
      <c r="K34" s="7">
        <v>79.89</v>
      </c>
      <c r="L34" s="5">
        <f t="shared" si="3"/>
        <v>15.98</v>
      </c>
      <c r="M34" s="5"/>
      <c r="N34" s="8">
        <f t="shared" si="2"/>
        <v>38.38</v>
      </c>
      <c r="O34" s="6"/>
      <c r="P34" s="5">
        <v>7</v>
      </c>
      <c r="Q34" s="5" t="s">
        <v>25</v>
      </c>
    </row>
    <row r="35" ht="21.95" customHeight="1" spans="1:17">
      <c r="A35" s="5" t="s">
        <v>152</v>
      </c>
      <c r="B35" s="5" t="s">
        <v>153</v>
      </c>
      <c r="C35" s="9" t="s">
        <v>154</v>
      </c>
      <c r="D35" s="5" t="s">
        <v>21</v>
      </c>
      <c r="E35" s="5" t="s">
        <v>119</v>
      </c>
      <c r="F35" s="5" t="s">
        <v>129</v>
      </c>
      <c r="G35" s="5" t="s">
        <v>130</v>
      </c>
      <c r="H35" s="6" t="s">
        <v>155</v>
      </c>
      <c r="I35" s="6">
        <v>29</v>
      </c>
      <c r="J35" s="5">
        <f t="shared" si="0"/>
        <v>23.2</v>
      </c>
      <c r="K35" s="7">
        <v>75.7</v>
      </c>
      <c r="L35" s="5">
        <f t="shared" si="3"/>
        <v>15.14</v>
      </c>
      <c r="M35" s="5"/>
      <c r="N35" s="8">
        <f t="shared" si="2"/>
        <v>38.34</v>
      </c>
      <c r="O35" s="6"/>
      <c r="P35" s="5">
        <v>8</v>
      </c>
      <c r="Q35" s="5" t="s">
        <v>25</v>
      </c>
    </row>
  </sheetData>
  <mergeCells count="1">
    <mergeCell ref="A1:Q1"/>
  </mergeCells>
  <pageMargins left="0.75" right="0.459027777777778" top="0.669444444444445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rsg</cp:lastModifiedBy>
  <dcterms:created xsi:type="dcterms:W3CDTF">2018-02-27T11:14:00Z</dcterms:created>
  <cp:lastPrinted>2018-07-16T06:48:00Z</cp:lastPrinted>
  <dcterms:modified xsi:type="dcterms:W3CDTF">2018-07-16T07:59:51Z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